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0920" activeTab="1"/>
  </bookViews>
  <sheets>
    <sheet name="Rábaszentmiklós bevétel" sheetId="1" r:id="rId1"/>
    <sheet name="Rábaszentmiklós kiadás" sheetId="2" r:id="rId2"/>
    <sheet name="Költségvetési r. 11. melléklet" sheetId="3" r:id="rId3"/>
  </sheets>
  <externalReferences>
    <externalReference r:id="rId6"/>
  </externalReferences>
  <definedNames>
    <definedName name="_xlnm.Print_Titles" localSheetId="2">'Költségvetési r. 11. melléklet'!$1:$3</definedName>
    <definedName name="_xlnm.Print_Titles" localSheetId="1">'Rábaszentmiklós kiadás'!$2:$4</definedName>
  </definedNames>
  <calcPr fullCalcOnLoad="1"/>
</workbook>
</file>

<file path=xl/sharedStrings.xml><?xml version="1.0" encoding="utf-8"?>
<sst xmlns="http://schemas.openxmlformats.org/spreadsheetml/2006/main" count="264" uniqueCount="246">
  <si>
    <t>Feladat</t>
  </si>
  <si>
    <t>Előirányzat</t>
  </si>
  <si>
    <t>Száma</t>
  </si>
  <si>
    <t>Megnevezése</t>
  </si>
  <si>
    <t>Bevételek</t>
  </si>
  <si>
    <t>1.</t>
  </si>
  <si>
    <t>I. Intézményi működési bevételek (1.1.+…+1.9.)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</si>
  <si>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</si>
  <si>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</si>
  <si>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</si>
  <si>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</si>
  <si>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</si>
  <si>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</si>
  <si>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</si>
  <si>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</si>
  <si>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</si>
  <si>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</si>
  <si>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</si>
  <si>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 és visszatérülés</t>
  </si>
  <si>
    <t>1.7.</t>
  </si>
  <si>
    <t>Osztalék, hozambevétel</t>
  </si>
  <si>
    <t>1.8.</t>
  </si>
  <si>
    <t>Kamatbevétel</t>
  </si>
  <si>
    <t>1.9.</t>
  </si>
  <si>
    <t>Sajátos működési bevételek (illetékek, helyi adók, bírságok, talajterhelési díj)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</si>
  <si>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</si>
  <si>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</si>
  <si>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</si>
  <si>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</si>
  <si>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</si>
  <si>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</si>
  <si>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</si>
  <si>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</si>
  <si>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</si>
  <si>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</si>
  <si>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</si>
  <si>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</si>
  <si>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3.1.</t>
  </si>
  <si>
    <t>Felhalmozási célú bevételek</t>
  </si>
  <si>
    <t>3.2.</t>
  </si>
  <si>
    <t>Felhalmozási célú bevételekhez kapcsolódó általános forgalmi adó</t>
  </si>
  <si>
    <t>4.</t>
  </si>
  <si>
    <t>IV. Közhatalmi bevételek</t>
  </si>
  <si>
    <t>5.</t>
  </si>
  <si>
    <t>V. Kölcsön</t>
  </si>
  <si>
    <t>6.</t>
  </si>
  <si>
    <t>VI. Pénzmaradvány, vállalk. tev. maradványa (6.1.+6.2.)</t>
  </si>
  <si>
    <t>6.1.</t>
  </si>
  <si>
    <t>Előző évi pénzmaradvány igénybevétele</t>
  </si>
  <si>
    <t>6.2.</t>
  </si>
  <si>
    <t>Előző évi vállalkozási maradvány igénybevétele</t>
  </si>
  <si>
    <t>7.</t>
  </si>
  <si>
    <t>VII. Finanszírozási bevételek</t>
  </si>
  <si>
    <t>7.1.</t>
  </si>
  <si>
    <t>Állami támogatás</t>
  </si>
  <si>
    <t>7.2.</t>
  </si>
  <si>
    <t>Önkormányzati finanszírozás</t>
  </si>
  <si>
    <t>8.</t>
  </si>
  <si>
    <t>BEVÉTELEK ÖSSZESEN (1+2+3+4+5+6+7)</t>
  </si>
  <si>
    <t>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</si>
  <si>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</si>
  <si>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q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</si>
  <si>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</si>
  <si>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</si>
  <si>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</si>
  <si>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</si>
  <si>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 (pénzeszköz átadások, támogatások)</t>
  </si>
  <si>
    <t>Intézményfinanszírozűs</t>
  </si>
  <si>
    <t>Működési céltartalék ( pénzkészlet 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</si>
  <si>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</si>
  <si>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Intézményi beruházási kiadások</t>
  </si>
  <si>
    <t>Felújítások</t>
  </si>
  <si>
    <t>EU-s forrásból finanszírozott támogatással megvalósuló programok, projektek kiadásai</t>
  </si>
  <si>
    <t>Egyéb fejlesztési célú kiadások</t>
  </si>
  <si>
    <t>2.5.</t>
  </si>
  <si>
    <t>Felhalmozási céltartalék</t>
  </si>
  <si>
    <t>III. Kölcsön</t>
  </si>
  <si>
    <t>KIADÁSOK ÖSSZESEN: (1+2+3)</t>
  </si>
  <si>
    <t>Éves engedélyezett létszám előirányzat (fő)</t>
  </si>
  <si>
    <t>Üres álláshely (fő)</t>
  </si>
  <si>
    <t>Közfoglalkoztatottak létszáma (fő)</t>
  </si>
  <si>
    <t>Bevétel</t>
  </si>
  <si>
    <t>Kormányzati funkció / rovat</t>
  </si>
  <si>
    <t>Megnevezés</t>
  </si>
  <si>
    <t>Összeg</t>
  </si>
  <si>
    <t>Központi, irányító szervi támogatás</t>
  </si>
  <si>
    <t>B4</t>
  </si>
  <si>
    <t>Működési bevételek</t>
  </si>
  <si>
    <t>096015</t>
  </si>
  <si>
    <t>Bevétel összesen:</t>
  </si>
  <si>
    <t>Kormányzati funkció szerinti összesítés:</t>
  </si>
  <si>
    <t>018030</t>
  </si>
  <si>
    <t>Támogatási célú finanszírozási műveletek</t>
  </si>
  <si>
    <t>013350</t>
  </si>
  <si>
    <t>Önkormányzati vagyonnal való gazdálkodással kapcsolatos feladatok</t>
  </si>
  <si>
    <t>Gyermekétkeztetés küöznevelési intézményben</t>
  </si>
  <si>
    <t>Összesen:</t>
  </si>
  <si>
    <t>Kiadás</t>
  </si>
  <si>
    <t>Kormányzati funkció</t>
  </si>
  <si>
    <t>K1</t>
  </si>
  <si>
    <t>Személyi juttatások</t>
  </si>
  <si>
    <t xml:space="preserve">Foglalkoztatottak személyi juttatásai </t>
  </si>
  <si>
    <t>K1109</t>
  </si>
  <si>
    <t>K2</t>
  </si>
  <si>
    <t>Munkaadókat terhelő játulékok és szociális hozzájárulási adó</t>
  </si>
  <si>
    <t>Egészségügyi hozzájárulás</t>
  </si>
  <si>
    <t>Táppénz hozzájárulás</t>
  </si>
  <si>
    <t>Munkáltatót terhelő személyi jövedelemadó</t>
  </si>
  <si>
    <t>K3</t>
  </si>
  <si>
    <t>Dologi kiadások</t>
  </si>
  <si>
    <t>K31</t>
  </si>
  <si>
    <t>Készletbeszerzés</t>
  </si>
  <si>
    <t>K311</t>
  </si>
  <si>
    <t>Szakmai anyag</t>
  </si>
  <si>
    <t>Gyógyszer</t>
  </si>
  <si>
    <t>K312</t>
  </si>
  <si>
    <t>Üzemeltetési anyagok</t>
  </si>
  <si>
    <t>Irodaszer</t>
  </si>
  <si>
    <t>Munkaruha</t>
  </si>
  <si>
    <t xml:space="preserve">Egyéb anyag - tisztítószer… </t>
  </si>
  <si>
    <t>K32</t>
  </si>
  <si>
    <t>Kommunikációs szolgáltatás</t>
  </si>
  <si>
    <t>K321</t>
  </si>
  <si>
    <t>Informatikai szolgáltatás</t>
  </si>
  <si>
    <t xml:space="preserve">Internet - Magyar Telekom </t>
  </si>
  <si>
    <t>K322</t>
  </si>
  <si>
    <t>Egyéb kommunikációs szolgáltatás</t>
  </si>
  <si>
    <t>Telefonszámla - Magyar Telekom</t>
  </si>
  <si>
    <t>K33</t>
  </si>
  <si>
    <t xml:space="preserve"> Szolgáltatási kiadások</t>
  </si>
  <si>
    <t>K331</t>
  </si>
  <si>
    <t>Közüzemi díjak</t>
  </si>
  <si>
    <t>Villamos energia</t>
  </si>
  <si>
    <t>Gázdíj</t>
  </si>
  <si>
    <t>Víz- és csatornadíj</t>
  </si>
  <si>
    <t>K334</t>
  </si>
  <si>
    <t xml:space="preserve">Karbantartási, kisjavítási szolgáltatások </t>
  </si>
  <si>
    <t>K337</t>
  </si>
  <si>
    <t>Egyéb szolgáltatások</t>
  </si>
  <si>
    <t>Poroltók ellenőrzése</t>
  </si>
  <si>
    <t>K34</t>
  </si>
  <si>
    <t>Kiküldetések</t>
  </si>
  <si>
    <t>K341</t>
  </si>
  <si>
    <t>Kiküldetések kiadásai</t>
  </si>
  <si>
    <t>K35</t>
  </si>
  <si>
    <t>Különféle befizetések és egyéb dologi kiadások</t>
  </si>
  <si>
    <t>K351</t>
  </si>
  <si>
    <t>Működési célú előzetesen felszámított ÁFA</t>
  </si>
  <si>
    <t>Dologi kiadásokhoz kapcsolódó ÁFA</t>
  </si>
  <si>
    <t>Kiadás összesen:</t>
  </si>
  <si>
    <t>Szociális hozzájárulási adó - munkabérek után 22%</t>
  </si>
  <si>
    <t>Informatikai programfrissítés</t>
  </si>
  <si>
    <t xml:space="preserve">Szemétszállítás  </t>
  </si>
  <si>
    <t>Pénzügyi díjak (bankköltségek+postai díjak))</t>
  </si>
  <si>
    <t>018010</t>
  </si>
  <si>
    <t>hektár</t>
  </si>
  <si>
    <t>km</t>
  </si>
  <si>
    <t>m2</t>
  </si>
  <si>
    <t>Egyéb önkormányzati feladatok támogatása</t>
  </si>
  <si>
    <t>Település üzemeltetéshez kapcsolodó feladatok</t>
  </si>
  <si>
    <t>üzemeltetéshez kapcsolódó feladaok</t>
  </si>
  <si>
    <t>zöldterület-gazdákodási feladatok</t>
  </si>
  <si>
    <t>Közvilágitási fenntartás támogatása</t>
  </si>
  <si>
    <t>Köztemető fenntartása</t>
  </si>
  <si>
    <t>Közutak fenntartása</t>
  </si>
  <si>
    <t>kigészités</t>
  </si>
  <si>
    <t>külterületi lakos</t>
  </si>
  <si>
    <t>Szociális feladatok támogatása</t>
  </si>
  <si>
    <t xml:space="preserve">                       Falugondoki szolgálat támogatása</t>
  </si>
  <si>
    <t>Könyvtári feladatok támogatása</t>
  </si>
  <si>
    <t>B341</t>
  </si>
  <si>
    <t xml:space="preserve">            Épitményadó</t>
  </si>
  <si>
    <t>B3542</t>
  </si>
  <si>
    <t>Gépjárműadó 40 %</t>
  </si>
  <si>
    <t>011130</t>
  </si>
  <si>
    <t>önkormányzai igazgatási tev.</t>
  </si>
  <si>
    <t>k121</t>
  </si>
  <si>
    <t>K121</t>
  </si>
  <si>
    <t>választott tisztségviselő juttatásai 11 havi bér</t>
  </si>
  <si>
    <t>2016.december havi bér</t>
  </si>
  <si>
    <t>Polgármester költség általánya 11x22440</t>
  </si>
  <si>
    <t>Polgármester költségáltalány 2016.december</t>
  </si>
  <si>
    <t>Egyéb anyagok</t>
  </si>
  <si>
    <t>számitógép javitás</t>
  </si>
  <si>
    <t>Vagyonbiztositás</t>
  </si>
  <si>
    <t>ingatlanstatiisztika készités</t>
  </si>
  <si>
    <t>Web oldal karbantartás</t>
  </si>
  <si>
    <t>Leder tagdij</t>
  </si>
  <si>
    <t>k355</t>
  </si>
  <si>
    <t>Belső ellenőrzés</t>
  </si>
  <si>
    <t>Gyógyitóház hozzájárulás</t>
  </si>
  <si>
    <t>Vizitársulati dij</t>
  </si>
  <si>
    <t>Tüzoltóság tűámogatás</t>
  </si>
  <si>
    <t>Egyéb város és községgazdálkodás</t>
  </si>
  <si>
    <t>Fűnyirókések</t>
  </si>
  <si>
    <t>Tüzoltóverseny kiadása</t>
  </si>
  <si>
    <t>Traktor éves biztositási dij</t>
  </si>
  <si>
    <t>066020</t>
  </si>
  <si>
    <t>064010</t>
  </si>
  <si>
    <t>Közvilágitás</t>
  </si>
  <si>
    <t>Temetőfenntartás</t>
  </si>
  <si>
    <t>üzemanyag</t>
  </si>
  <si>
    <t>festék,fúnyirókés</t>
  </si>
  <si>
    <t>Szoc.étkezés</t>
  </si>
  <si>
    <t>k332</t>
  </si>
  <si>
    <t>vásárolt élelmezés</t>
  </si>
  <si>
    <t>Könyvtári feladatok</t>
  </si>
  <si>
    <t>Falunapi kiadás</t>
  </si>
  <si>
    <t>Gyermemnap</t>
  </si>
  <si>
    <t>advent,karácsonyváró,mikulás ünnepség</t>
  </si>
  <si>
    <t>évzáró rendezvény</t>
  </si>
  <si>
    <t>idősek napi kiadás</t>
  </si>
  <si>
    <t>Szeretlek Magyarország</t>
  </si>
  <si>
    <t>Átmeneti segélyek</t>
  </si>
  <si>
    <t>Könyvtár, Hivatal festés</t>
  </si>
  <si>
    <t>K4815</t>
  </si>
  <si>
    <t>Tanévkezdési támogatás</t>
  </si>
  <si>
    <t>Idősek napi támogatás</t>
  </si>
  <si>
    <t>Bursa ösztöndij</t>
  </si>
  <si>
    <t>Lakásfenntartási támogatás</t>
  </si>
  <si>
    <t>Egyesületi támogatások/Tüzoltó.ill.tánccsoport</t>
  </si>
  <si>
    <t>pályázati önerő</t>
  </si>
  <si>
    <t>K 50607</t>
  </si>
  <si>
    <t>Müködési hozzájárulás óvoda+konyha</t>
  </si>
  <si>
    <t>Közös Hivatal</t>
  </si>
  <si>
    <t>Közös Hivatal hjár 2016.évi</t>
  </si>
  <si>
    <t xml:space="preserve"> </t>
  </si>
  <si>
    <t>Lap-top beszerzés</t>
  </si>
  <si>
    <t>Falugondnok</t>
  </si>
  <si>
    <t>k1101</t>
  </si>
  <si>
    <t>Személyi juttatás 11 hór</t>
  </si>
  <si>
    <t>december havi bér</t>
  </si>
  <si>
    <t>Müszaki vizsgáztatás, és javitási ktg</t>
  </si>
  <si>
    <t>K513</t>
  </si>
  <si>
    <t>Tartalék</t>
  </si>
  <si>
    <t>B8131</t>
  </si>
  <si>
    <t>Pénzmaradvány igénybevétel</t>
  </si>
  <si>
    <t>K914</t>
  </si>
  <si>
    <t>ÁHT megelőlegezés visszafizetés</t>
  </si>
  <si>
    <t>k914</t>
  </si>
  <si>
    <t>ÁHT megelőlegezés</t>
  </si>
  <si>
    <t xml:space="preserve"> megelőlegezés 2017.évi előleg</t>
  </si>
  <si>
    <t>TÖOSz tagdij, Nagytérségi hulladék tagdij</t>
  </si>
  <si>
    <t>Települési támogatás</t>
  </si>
  <si>
    <t xml:space="preserve">Átadott pénzeszköz megbizási dijhiz </t>
  </si>
  <si>
    <t>Béren kivűli juttatás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</si>
</sst>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 style="thick"/>
      <top style="medium"/>
      <bottom style="medium"/>
    </border>
    <border>
      <left/>
      <right style="thick"/>
      <top style="medium"/>
      <bottom/>
    </border>
    <border>
      <left/>
      <right style="thin"/>
      <top style="medium"/>
      <bottom style="thin"/>
    </border>
    <border>
      <left/>
      <right style="thick"/>
      <top style="medium"/>
      <bottom style="thin"/>
    </border>
    <border>
      <left/>
      <right style="thin"/>
      <top/>
      <bottom style="medium"/>
    </border>
    <border>
      <left/>
      <right style="thick"/>
      <top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medium"/>
    </border>
    <border>
      <left/>
      <right/>
      <top style="thick"/>
      <bottom style="medium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7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56" applyFont="1" applyFill="1" applyBorder="1" applyAlignment="1" applyProtection="1">
      <alignment horizontal="left" vertical="center" wrapText="1" inden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3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56" applyFont="1" applyFill="1" applyBorder="1" applyAlignment="1" applyProtection="1">
      <alignment horizontal="left" vertical="center" wrapText="1" inden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left" vertical="center" wrapText="1" inden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3" fontId="6" fillId="0" borderId="19" xfId="0" applyNumberFormat="1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56" applyFont="1" applyFill="1" applyBorder="1" applyAlignment="1" applyProtection="1">
      <alignment horizontal="left" vertical="center" wrapText="1" indent="1"/>
      <protection/>
    </xf>
    <xf numFmtId="3" fontId="6" fillId="0" borderId="28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5" xfId="56" applyNumberFormat="1" applyFont="1" applyFill="1" applyBorder="1" applyAlignment="1" applyProtection="1">
      <alignment horizontal="left" vertical="center" wrapText="1" inden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49" fontId="6" fillId="0" borderId="18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2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6" fillId="0" borderId="31" xfId="56" applyFont="1" applyFill="1" applyBorder="1" applyAlignment="1" applyProtection="1">
      <alignment horizontal="left" vertical="center" wrapText="1" indent="1"/>
      <protection/>
    </xf>
    <xf numFmtId="3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/>
    </xf>
    <xf numFmtId="49" fontId="6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3" xfId="56" applyFont="1" applyFill="1" applyBorder="1" applyAlignment="1" applyProtection="1">
      <alignment horizontal="left" vertical="center" wrapText="1" indent="1"/>
      <protection/>
    </xf>
    <xf numFmtId="3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5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left" wrapText="1" inden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 indent="1"/>
      <protection/>
    </xf>
    <xf numFmtId="3" fontId="4" fillId="0" borderId="3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5" xfId="56" applyFont="1" applyFill="1" applyBorder="1" applyAlignment="1" applyProtection="1">
      <alignment horizontal="left" vertical="center" wrapText="1" indent="1"/>
      <protection/>
    </xf>
    <xf numFmtId="0" fontId="4" fillId="0" borderId="15" xfId="56" applyFont="1" applyFill="1" applyBorder="1" applyAlignment="1" applyProtection="1">
      <alignment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49" fontId="4" fillId="0" borderId="25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 wrapText="1" indent="1"/>
      <protection/>
    </xf>
    <xf numFmtId="3" fontId="4" fillId="0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0" fontId="12" fillId="0" borderId="42" xfId="0" applyFont="1" applyFill="1" applyBorder="1" applyAlignment="1" applyProtection="1">
      <alignment horizontal="left" vertical="center"/>
      <protection/>
    </xf>
    <xf numFmtId="0" fontId="13" fillId="0" borderId="43" xfId="0" applyFont="1" applyFill="1" applyBorder="1" applyAlignment="1" applyProtection="1">
      <alignment vertical="center" wrapText="1"/>
      <protection/>
    </xf>
    <xf numFmtId="0" fontId="12" fillId="0" borderId="44" xfId="0" applyFont="1" applyFill="1" applyBorder="1" applyAlignment="1" applyProtection="1">
      <alignment vertical="center" wrapText="1"/>
      <protection/>
    </xf>
    <xf numFmtId="3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left" vertical="center"/>
      <protection/>
    </xf>
    <xf numFmtId="0" fontId="13" fillId="0" borderId="46" xfId="0" applyFont="1" applyFill="1" applyBorder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 vertical="center" wrapText="1"/>
      <protection/>
    </xf>
    <xf numFmtId="3" fontId="1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40" fillId="0" borderId="0" xfId="55" applyNumberFormat="1">
      <alignment/>
      <protection/>
    </xf>
    <xf numFmtId="0" fontId="40" fillId="0" borderId="0" xfId="55">
      <alignment/>
      <protection/>
    </xf>
    <xf numFmtId="49" fontId="2" fillId="0" borderId="48" xfId="55" applyNumberFormat="1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3" fontId="2" fillId="0" borderId="49" xfId="55" applyNumberFormat="1" applyFont="1" applyBorder="1" applyAlignment="1">
      <alignment horizontal="center" vertical="center" wrapText="1"/>
      <protection/>
    </xf>
    <xf numFmtId="0" fontId="40" fillId="0" borderId="0" xfId="55" applyAlignment="1">
      <alignment wrapText="1"/>
      <protection/>
    </xf>
    <xf numFmtId="49" fontId="40" fillId="0" borderId="50" xfId="55" applyNumberFormat="1" applyBorder="1">
      <alignment/>
      <protection/>
    </xf>
    <xf numFmtId="3" fontId="40" fillId="0" borderId="51" xfId="55" applyNumberFormat="1" applyBorder="1" applyAlignment="1">
      <alignment horizontal="center" vertical="center"/>
      <protection/>
    </xf>
    <xf numFmtId="3" fontId="40" fillId="0" borderId="51" xfId="55" applyNumberFormat="1" applyBorder="1" applyAlignment="1">
      <alignment horizontal="right" vertical="center"/>
      <protection/>
    </xf>
    <xf numFmtId="3" fontId="40" fillId="0" borderId="22" xfId="55" applyNumberFormat="1" applyBorder="1" applyAlignment="1">
      <alignment horizontal="right" vertical="center"/>
      <protection/>
    </xf>
    <xf numFmtId="3" fontId="40" fillId="0" borderId="52" xfId="55" applyNumberFormat="1" applyBorder="1">
      <alignment/>
      <protection/>
    </xf>
    <xf numFmtId="49" fontId="2" fillId="0" borderId="53" xfId="55" applyNumberFormat="1" applyFont="1" applyBorder="1" applyAlignment="1">
      <alignment horizontal="center"/>
      <protection/>
    </xf>
    <xf numFmtId="3" fontId="2" fillId="0" borderId="54" xfId="55" applyNumberFormat="1" applyFont="1" applyBorder="1" applyAlignment="1">
      <alignment horizontal="center"/>
      <protection/>
    </xf>
    <xf numFmtId="3" fontId="2" fillId="0" borderId="54" xfId="55" applyNumberFormat="1" applyFont="1" applyBorder="1" applyAlignment="1">
      <alignment horizontal="right"/>
      <protection/>
    </xf>
    <xf numFmtId="3" fontId="2" fillId="0" borderId="25" xfId="55" applyNumberFormat="1" applyFont="1" applyBorder="1" applyAlignment="1">
      <alignment horizontal="right"/>
      <protection/>
    </xf>
    <xf numFmtId="3" fontId="2" fillId="0" borderId="55" xfId="55" applyNumberFormat="1" applyFont="1" applyBorder="1">
      <alignment/>
      <protection/>
    </xf>
    <xf numFmtId="0" fontId="1" fillId="0" borderId="0" xfId="55" applyFont="1">
      <alignment/>
      <protection/>
    </xf>
    <xf numFmtId="49" fontId="40" fillId="0" borderId="56" xfId="55" applyNumberFormat="1" applyBorder="1" applyAlignment="1">
      <alignment horizontal="center"/>
      <protection/>
    </xf>
    <xf numFmtId="3" fontId="40" fillId="0" borderId="57" xfId="55" applyNumberFormat="1" applyBorder="1" applyAlignment="1">
      <alignment horizontal="center"/>
      <protection/>
    </xf>
    <xf numFmtId="3" fontId="40" fillId="0" borderId="57" xfId="55" applyNumberFormat="1" applyBorder="1" applyAlignment="1">
      <alignment horizontal="right"/>
      <protection/>
    </xf>
    <xf numFmtId="3" fontId="40" fillId="0" borderId="10" xfId="55" applyNumberFormat="1" applyBorder="1" applyAlignment="1">
      <alignment horizontal="right"/>
      <protection/>
    </xf>
    <xf numFmtId="3" fontId="40" fillId="0" borderId="58" xfId="55" applyNumberFormat="1" applyBorder="1">
      <alignment/>
      <protection/>
    </xf>
    <xf numFmtId="0" fontId="40" fillId="0" borderId="59" xfId="55" applyBorder="1" applyAlignment="1">
      <alignment horizontal="left"/>
      <protection/>
    </xf>
    <xf numFmtId="0" fontId="40" fillId="0" borderId="60" xfId="55" applyBorder="1" applyAlignment="1">
      <alignment horizontal="left"/>
      <protection/>
    </xf>
    <xf numFmtId="164" fontId="40" fillId="0" borderId="57" xfId="55" applyNumberFormat="1" applyBorder="1" applyAlignment="1">
      <alignment horizontal="center"/>
      <protection/>
    </xf>
    <xf numFmtId="49" fontId="40" fillId="0" borderId="56" xfId="55" applyNumberFormat="1" applyBorder="1">
      <alignment/>
      <protection/>
    </xf>
    <xf numFmtId="49" fontId="40" fillId="0" borderId="59" xfId="55" applyNumberFormat="1" applyBorder="1">
      <alignment/>
      <protection/>
    </xf>
    <xf numFmtId="49" fontId="40" fillId="0" borderId="60" xfId="55" applyNumberFormat="1" applyBorder="1">
      <alignment/>
      <protection/>
    </xf>
    <xf numFmtId="0" fontId="40" fillId="0" borderId="60" xfId="55" applyBorder="1">
      <alignment/>
      <protection/>
    </xf>
    <xf numFmtId="49" fontId="15" fillId="0" borderId="56" xfId="55" applyNumberFormat="1" applyFont="1" applyBorder="1" applyAlignment="1">
      <alignment horizontal="center"/>
      <protection/>
    </xf>
    <xf numFmtId="3" fontId="16" fillId="0" borderId="57" xfId="55" applyNumberFormat="1" applyFont="1" applyBorder="1" applyAlignment="1">
      <alignment horizontal="center"/>
      <protection/>
    </xf>
    <xf numFmtId="3" fontId="16" fillId="0" borderId="57" xfId="55" applyNumberFormat="1" applyFont="1" applyBorder="1" applyAlignment="1">
      <alignment horizontal="right"/>
      <protection/>
    </xf>
    <xf numFmtId="3" fontId="16" fillId="0" borderId="10" xfId="55" applyNumberFormat="1" applyFont="1" applyBorder="1" applyAlignment="1">
      <alignment horizontal="right"/>
      <protection/>
    </xf>
    <xf numFmtId="3" fontId="15" fillId="0" borderId="58" xfId="55" applyNumberFormat="1" applyFont="1" applyBorder="1">
      <alignment/>
      <protection/>
    </xf>
    <xf numFmtId="3" fontId="16" fillId="0" borderId="0" xfId="55" applyNumberFormat="1" applyFont="1">
      <alignment/>
      <protection/>
    </xf>
    <xf numFmtId="0" fontId="16" fillId="0" borderId="0" xfId="55" applyFont="1">
      <alignment/>
      <protection/>
    </xf>
    <xf numFmtId="49" fontId="40" fillId="0" borderId="59" xfId="55" applyNumberFormat="1" applyBorder="1" applyAlignment="1">
      <alignment horizontal="right"/>
      <protection/>
    </xf>
    <xf numFmtId="49" fontId="40" fillId="0" borderId="60" xfId="55" applyNumberFormat="1" applyBorder="1" applyAlignment="1">
      <alignment horizontal="left"/>
      <protection/>
    </xf>
    <xf numFmtId="49" fontId="40" fillId="0" borderId="60" xfId="55" applyNumberFormat="1" applyBorder="1" applyAlignment="1">
      <alignment horizontal="right"/>
      <protection/>
    </xf>
    <xf numFmtId="0" fontId="17" fillId="0" borderId="60" xfId="55" applyFont="1" applyBorder="1">
      <alignment/>
      <protection/>
    </xf>
    <xf numFmtId="3" fontId="17" fillId="0" borderId="57" xfId="55" applyNumberFormat="1" applyFont="1" applyBorder="1" applyAlignment="1">
      <alignment horizontal="center"/>
      <protection/>
    </xf>
    <xf numFmtId="3" fontId="17" fillId="0" borderId="57" xfId="55" applyNumberFormat="1" applyFont="1" applyBorder="1" applyAlignment="1">
      <alignment horizontal="right"/>
      <protection/>
    </xf>
    <xf numFmtId="3" fontId="17" fillId="0" borderId="10" xfId="55" applyNumberFormat="1" applyFont="1" applyBorder="1" applyAlignment="1">
      <alignment horizontal="right"/>
      <protection/>
    </xf>
    <xf numFmtId="3" fontId="17" fillId="0" borderId="58" xfId="55" applyNumberFormat="1" applyFont="1" applyBorder="1">
      <alignment/>
      <protection/>
    </xf>
    <xf numFmtId="49" fontId="40" fillId="0" borderId="59" xfId="55" applyNumberFormat="1" applyBorder="1" applyAlignment="1">
      <alignment horizontal="left"/>
      <protection/>
    </xf>
    <xf numFmtId="49" fontId="40" fillId="0" borderId="56" xfId="55" applyNumberFormat="1" applyBorder="1" applyAlignment="1">
      <alignment horizontal="right"/>
      <protection/>
    </xf>
    <xf numFmtId="49" fontId="17" fillId="0" borderId="60" xfId="55" applyNumberFormat="1" applyFont="1" applyBorder="1" applyAlignment="1">
      <alignment horizontal="left"/>
      <protection/>
    </xf>
    <xf numFmtId="3" fontId="18" fillId="0" borderId="61" xfId="55" applyNumberFormat="1" applyFont="1" applyBorder="1" applyAlignment="1">
      <alignment horizontal="center"/>
      <protection/>
    </xf>
    <xf numFmtId="3" fontId="18" fillId="0" borderId="61" xfId="55" applyNumberFormat="1" applyFont="1" applyBorder="1" applyAlignment="1">
      <alignment horizontal="right"/>
      <protection/>
    </xf>
    <xf numFmtId="3" fontId="18" fillId="0" borderId="62" xfId="55" applyNumberFormat="1" applyFont="1" applyBorder="1">
      <alignment/>
      <protection/>
    </xf>
    <xf numFmtId="49" fontId="2" fillId="0" borderId="0" xfId="55" applyNumberFormat="1" applyFont="1">
      <alignment/>
      <protection/>
    </xf>
    <xf numFmtId="49" fontId="40" fillId="0" borderId="0" xfId="55" applyNumberFormat="1">
      <alignment/>
      <protection/>
    </xf>
    <xf numFmtId="3" fontId="40" fillId="0" borderId="0" xfId="55" applyNumberFormat="1" applyAlignment="1">
      <alignment horizontal="center"/>
      <protection/>
    </xf>
    <xf numFmtId="3" fontId="40" fillId="0" borderId="0" xfId="55" applyNumberFormat="1" applyAlignment="1">
      <alignment horizontal="right"/>
      <protection/>
    </xf>
    <xf numFmtId="49" fontId="40" fillId="0" borderId="0" xfId="55" applyNumberFormat="1" applyAlignment="1">
      <alignment horizontal="center"/>
      <protection/>
    </xf>
    <xf numFmtId="0" fontId="2" fillId="0" borderId="0" xfId="55" applyFont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>
      <alignment/>
      <protection/>
    </xf>
    <xf numFmtId="0" fontId="14" fillId="0" borderId="0" xfId="55" applyFont="1" applyBorder="1" applyAlignment="1">
      <alignment horizontal="center" vertical="center"/>
      <protection/>
    </xf>
    <xf numFmtId="3" fontId="19" fillId="0" borderId="0" xfId="42" applyNumberFormat="1" applyFont="1" applyAlignment="1">
      <alignment/>
    </xf>
    <xf numFmtId="0" fontId="19" fillId="0" borderId="0" xfId="55" applyFont="1">
      <alignment/>
      <protection/>
    </xf>
    <xf numFmtId="49" fontId="40" fillId="0" borderId="50" xfId="55" applyNumberFormat="1" applyBorder="1" applyAlignment="1">
      <alignment horizontal="center"/>
      <protection/>
    </xf>
    <xf numFmtId="49" fontId="40" fillId="0" borderId="63" xfId="55" applyNumberFormat="1" applyBorder="1" applyAlignment="1">
      <alignment horizontal="center"/>
      <protection/>
    </xf>
    <xf numFmtId="49" fontId="40" fillId="0" borderId="64" xfId="55" applyNumberFormat="1" applyBorder="1" applyAlignment="1">
      <alignment horizontal="center" vertical="center"/>
      <protection/>
    </xf>
    <xf numFmtId="49" fontId="40" fillId="0" borderId="65" xfId="55" applyNumberFormat="1" applyBorder="1" applyAlignment="1">
      <alignment horizontal="center" vertical="center"/>
      <protection/>
    </xf>
    <xf numFmtId="0" fontId="40" fillId="0" borderId="65" xfId="55" applyBorder="1" applyAlignment="1">
      <alignment horizontal="center" vertical="center"/>
      <protection/>
    </xf>
    <xf numFmtId="49" fontId="2" fillId="0" borderId="27" xfId="55" applyNumberFormat="1" applyFont="1" applyBorder="1" applyAlignment="1">
      <alignment horizontal="center" vertical="center" wrapText="1"/>
      <protection/>
    </xf>
    <xf numFmtId="49" fontId="2" fillId="0" borderId="64" xfId="55" applyNumberFormat="1" applyFont="1" applyBorder="1" applyAlignment="1">
      <alignment horizontal="center" vertical="center" wrapText="1"/>
      <protection/>
    </xf>
    <xf numFmtId="49" fontId="20" fillId="0" borderId="27" xfId="55" applyNumberFormat="1" applyFont="1" applyBorder="1" applyAlignment="1">
      <alignment horizontal="center" vertical="center" wrapText="1"/>
      <protection/>
    </xf>
    <xf numFmtId="49" fontId="2" fillId="33" borderId="66" xfId="55" applyNumberFormat="1" applyFont="1" applyFill="1" applyBorder="1" applyAlignment="1">
      <alignment horizontal="center" vertical="center"/>
      <protection/>
    </xf>
    <xf numFmtId="49" fontId="2" fillId="33" borderId="67" xfId="55" applyNumberFormat="1" applyFont="1" applyFill="1" applyBorder="1" applyAlignment="1">
      <alignment horizontal="left" vertical="center"/>
      <protection/>
    </xf>
    <xf numFmtId="49" fontId="2" fillId="33" borderId="68" xfId="55" applyNumberFormat="1" applyFont="1" applyFill="1" applyBorder="1" applyAlignment="1">
      <alignment horizontal="left" vertical="center"/>
      <protection/>
    </xf>
    <xf numFmtId="0" fontId="2" fillId="33" borderId="68" xfId="55" applyFont="1" applyFill="1" applyBorder="1" applyAlignment="1">
      <alignment horizontal="left" vertical="center"/>
      <protection/>
    </xf>
    <xf numFmtId="3" fontId="2" fillId="33" borderId="18" xfId="55" applyNumberFormat="1" applyFont="1" applyFill="1" applyBorder="1" applyAlignment="1">
      <alignment horizontal="right" vertical="center"/>
      <protection/>
    </xf>
    <xf numFmtId="3" fontId="2" fillId="33" borderId="69" xfId="55" applyNumberFormat="1" applyFont="1" applyFill="1" applyBorder="1">
      <alignment/>
      <protection/>
    </xf>
    <xf numFmtId="3" fontId="1" fillId="0" borderId="25" xfId="55" applyNumberFormat="1" applyFont="1" applyBorder="1" applyAlignment="1">
      <alignment horizontal="right"/>
      <protection/>
    </xf>
    <xf numFmtId="3" fontId="1" fillId="0" borderId="70" xfId="55" applyNumberFormat="1" applyFont="1" applyBorder="1">
      <alignment/>
      <protection/>
    </xf>
    <xf numFmtId="0" fontId="40" fillId="0" borderId="59" xfId="55" applyBorder="1" applyAlignment="1">
      <alignment/>
      <protection/>
    </xf>
    <xf numFmtId="0" fontId="40" fillId="0" borderId="60" xfId="55" applyBorder="1" applyAlignment="1">
      <alignment/>
      <protection/>
    </xf>
    <xf numFmtId="3" fontId="1" fillId="0" borderId="10" xfId="55" applyNumberFormat="1" applyFont="1" applyBorder="1" applyAlignment="1">
      <alignment horizontal="right"/>
      <protection/>
    </xf>
    <xf numFmtId="3" fontId="1" fillId="0" borderId="60" xfId="55" applyNumberFormat="1" applyFont="1" applyBorder="1" applyAlignment="1">
      <alignment horizontal="right"/>
      <protection/>
    </xf>
    <xf numFmtId="3" fontId="40" fillId="0" borderId="60" xfId="55" applyNumberFormat="1" applyBorder="1" applyAlignment="1">
      <alignment horizontal="right"/>
      <protection/>
    </xf>
    <xf numFmtId="49" fontId="2" fillId="33" borderId="56" xfId="55" applyNumberFormat="1" applyFont="1" applyFill="1" applyBorder="1" applyAlignment="1">
      <alignment horizontal="center" vertical="center"/>
      <protection/>
    </xf>
    <xf numFmtId="49" fontId="2" fillId="33" borderId="59" xfId="55" applyNumberFormat="1" applyFont="1" applyFill="1" applyBorder="1" applyAlignment="1">
      <alignment horizontal="left" vertical="center"/>
      <protection/>
    </xf>
    <xf numFmtId="49" fontId="2" fillId="33" borderId="60" xfId="55" applyNumberFormat="1" applyFont="1" applyFill="1" applyBorder="1" applyAlignment="1">
      <alignment horizontal="left" vertical="center"/>
      <protection/>
    </xf>
    <xf numFmtId="0" fontId="2" fillId="33" borderId="60" xfId="55" applyFont="1" applyFill="1" applyBorder="1" applyAlignment="1">
      <alignment horizontal="left" vertical="center"/>
      <protection/>
    </xf>
    <xf numFmtId="3" fontId="2" fillId="33" borderId="10" xfId="55" applyNumberFormat="1" applyFont="1" applyFill="1" applyBorder="1" applyAlignment="1">
      <alignment horizontal="right" vertical="center"/>
      <protection/>
    </xf>
    <xf numFmtId="3" fontId="2" fillId="33" borderId="55" xfId="55" applyNumberFormat="1" applyFont="1" applyFill="1" applyBorder="1">
      <alignment/>
      <protection/>
    </xf>
    <xf numFmtId="49" fontId="15" fillId="0" borderId="50" xfId="55" applyNumberFormat="1" applyFont="1" applyBorder="1" applyAlignment="1">
      <alignment horizontal="center" vertical="center"/>
      <protection/>
    </xf>
    <xf numFmtId="49" fontId="40" fillId="0" borderId="71" xfId="55" applyNumberFormat="1" applyBorder="1" applyAlignment="1">
      <alignment horizontal="left" vertical="center"/>
      <protection/>
    </xf>
    <xf numFmtId="49" fontId="40" fillId="0" borderId="0" xfId="55" applyNumberFormat="1" applyBorder="1" applyAlignment="1">
      <alignment horizontal="left" vertical="center"/>
      <protection/>
    </xf>
    <xf numFmtId="3" fontId="40" fillId="0" borderId="72" xfId="55" applyNumberFormat="1" applyBorder="1" applyAlignment="1">
      <alignment horizontal="right" vertical="center"/>
      <protection/>
    </xf>
    <xf numFmtId="49" fontId="2" fillId="33" borderId="56" xfId="55" applyNumberFormat="1" applyFont="1" applyFill="1" applyBorder="1" applyAlignment="1">
      <alignment horizontal="center"/>
      <protection/>
    </xf>
    <xf numFmtId="3" fontId="2" fillId="33" borderId="10" xfId="55" applyNumberFormat="1" applyFont="1" applyFill="1" applyBorder="1" applyAlignment="1">
      <alignment horizontal="right"/>
      <protection/>
    </xf>
    <xf numFmtId="49" fontId="40" fillId="33" borderId="56" xfId="55" applyNumberFormat="1" applyFill="1" applyBorder="1" applyAlignment="1">
      <alignment horizontal="center"/>
      <protection/>
    </xf>
    <xf numFmtId="3" fontId="40" fillId="33" borderId="10" xfId="55" applyNumberFormat="1" applyFill="1" applyBorder="1" applyAlignment="1">
      <alignment horizontal="right"/>
      <protection/>
    </xf>
    <xf numFmtId="49" fontId="40" fillId="0" borderId="59" xfId="55" applyNumberFormat="1" applyBorder="1" applyAlignment="1">
      <alignment/>
      <protection/>
    </xf>
    <xf numFmtId="49" fontId="40" fillId="0" borderId="60" xfId="55" applyNumberFormat="1" applyBorder="1" applyAlignment="1">
      <alignment/>
      <protection/>
    </xf>
    <xf numFmtId="49" fontId="40" fillId="33" borderId="59" xfId="55" applyNumberFormat="1" applyFill="1" applyBorder="1" applyAlignment="1">
      <alignment horizontal="left"/>
      <protection/>
    </xf>
    <xf numFmtId="49" fontId="40" fillId="33" borderId="60" xfId="55" applyNumberFormat="1" applyFill="1" applyBorder="1" applyAlignment="1">
      <alignment horizontal="left"/>
      <protection/>
    </xf>
    <xf numFmtId="0" fontId="40" fillId="33" borderId="60" xfId="55" applyFill="1" applyBorder="1" applyAlignment="1">
      <alignment horizontal="left"/>
      <protection/>
    </xf>
    <xf numFmtId="3" fontId="1" fillId="33" borderId="55" xfId="55" applyNumberFormat="1" applyFont="1" applyFill="1" applyBorder="1">
      <alignment/>
      <protection/>
    </xf>
    <xf numFmtId="49" fontId="40" fillId="33" borderId="59" xfId="55" applyNumberFormat="1" applyFill="1" applyBorder="1">
      <alignment/>
      <protection/>
    </xf>
    <xf numFmtId="49" fontId="40" fillId="33" borderId="60" xfId="55" applyNumberFormat="1" applyFill="1" applyBorder="1">
      <alignment/>
      <protection/>
    </xf>
    <xf numFmtId="0" fontId="40" fillId="33" borderId="60" xfId="55" applyFill="1" applyBorder="1">
      <alignment/>
      <protection/>
    </xf>
    <xf numFmtId="3" fontId="1" fillId="33" borderId="10" xfId="55" applyNumberFormat="1" applyFont="1" applyFill="1" applyBorder="1" applyAlignment="1">
      <alignment horizontal="right"/>
      <protection/>
    </xf>
    <xf numFmtId="3" fontId="1" fillId="33" borderId="55" xfId="55" applyNumberFormat="1" applyFont="1" applyFill="1" applyBorder="1" applyAlignment="1">
      <alignment horizontal="right"/>
      <protection/>
    </xf>
    <xf numFmtId="49" fontId="1" fillId="0" borderId="56" xfId="55" applyNumberFormat="1" applyFont="1" applyBorder="1" applyAlignment="1">
      <alignment horizontal="center"/>
      <protection/>
    </xf>
    <xf numFmtId="0" fontId="1" fillId="0" borderId="59" xfId="55" applyFont="1" applyBorder="1" applyAlignment="1">
      <alignment/>
      <protection/>
    </xf>
    <xf numFmtId="0" fontId="1" fillId="0" borderId="60" xfId="55" applyFont="1" applyBorder="1" applyAlignment="1">
      <alignment/>
      <protection/>
    </xf>
    <xf numFmtId="3" fontId="1" fillId="33" borderId="70" xfId="55" applyNumberFormat="1" applyFont="1" applyFill="1" applyBorder="1" applyAlignment="1">
      <alignment horizontal="right"/>
      <protection/>
    </xf>
    <xf numFmtId="3" fontId="1" fillId="33" borderId="73" xfId="55" applyNumberFormat="1" applyFont="1" applyFill="1" applyBorder="1" applyAlignment="1">
      <alignment horizontal="right"/>
      <protection/>
    </xf>
    <xf numFmtId="3" fontId="18" fillId="0" borderId="74" xfId="55" applyNumberFormat="1" applyFont="1" applyBorder="1">
      <alignment/>
      <protection/>
    </xf>
    <xf numFmtId="49" fontId="2" fillId="0" borderId="0" xfId="55" applyNumberFormat="1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49" fontId="18" fillId="0" borderId="75" xfId="55" applyNumberFormat="1" applyFont="1" applyBorder="1" applyAlignment="1">
      <alignment horizontal="left"/>
      <protection/>
    </xf>
    <xf numFmtId="49" fontId="18" fillId="0" borderId="61" xfId="55" applyNumberFormat="1" applyFont="1" applyBorder="1" applyAlignment="1">
      <alignment horizontal="left"/>
      <protection/>
    </xf>
    <xf numFmtId="3" fontId="2" fillId="0" borderId="76" xfId="55" applyNumberFormat="1" applyFont="1" applyBorder="1" applyAlignment="1">
      <alignment horizontal="center" vertical="center" wrapText="1"/>
      <protection/>
    </xf>
    <xf numFmtId="3" fontId="1" fillId="0" borderId="60" xfId="55" applyNumberFormat="1" applyFont="1" applyBorder="1" applyAlignment="1">
      <alignment horizontal="right"/>
      <protection/>
    </xf>
    <xf numFmtId="0" fontId="1" fillId="0" borderId="60" xfId="55" applyFont="1" applyBorder="1" applyAlignment="1">
      <alignment horizontal="left"/>
      <protection/>
    </xf>
    <xf numFmtId="0" fontId="1" fillId="0" borderId="60" xfId="55" applyFont="1" applyBorder="1" applyAlignment="1">
      <alignment/>
      <protection/>
    </xf>
    <xf numFmtId="49" fontId="1" fillId="0" borderId="72" xfId="55" applyNumberFormat="1" applyFont="1" applyBorder="1" applyAlignment="1">
      <alignment horizontal="left" vertical="center"/>
      <protection/>
    </xf>
    <xf numFmtId="3" fontId="1" fillId="0" borderId="22" xfId="55" applyNumberFormat="1" applyFont="1" applyBorder="1" applyAlignment="1">
      <alignment horizontal="right" vertical="center"/>
      <protection/>
    </xf>
    <xf numFmtId="0" fontId="1" fillId="0" borderId="60" xfId="55" applyFont="1" applyBorder="1">
      <alignment/>
      <protection/>
    </xf>
    <xf numFmtId="0" fontId="1" fillId="0" borderId="60" xfId="55" applyFont="1" applyBorder="1" applyAlignment="1">
      <alignment horizontal="left"/>
      <protection/>
    </xf>
    <xf numFmtId="0" fontId="1" fillId="0" borderId="60" xfId="55" applyFont="1" applyBorder="1" applyAlignment="1">
      <alignment horizontal="left"/>
      <protection/>
    </xf>
    <xf numFmtId="3" fontId="1" fillId="0" borderId="55" xfId="55" applyNumberFormat="1" applyFont="1" applyBorder="1">
      <alignment/>
      <protection/>
    </xf>
    <xf numFmtId="0" fontId="1" fillId="0" borderId="60" xfId="55" applyFont="1" applyBorder="1" applyAlignment="1">
      <alignment horizontal="left"/>
      <protection/>
    </xf>
    <xf numFmtId="3" fontId="1" fillId="0" borderId="57" xfId="55" applyNumberFormat="1" applyFont="1" applyBorder="1" applyAlignment="1">
      <alignment horizontal="center"/>
      <protection/>
    </xf>
    <xf numFmtId="164" fontId="1" fillId="0" borderId="57" xfId="55" applyNumberFormat="1" applyFont="1" applyBorder="1" applyAlignment="1">
      <alignment horizontal="center"/>
      <protection/>
    </xf>
    <xf numFmtId="0" fontId="1" fillId="0" borderId="59" xfId="55" applyFont="1" applyBorder="1" applyAlignment="1">
      <alignment horizontal="left"/>
      <protection/>
    </xf>
    <xf numFmtId="0" fontId="1" fillId="0" borderId="60" xfId="55" applyFont="1" applyBorder="1">
      <alignment/>
      <protection/>
    </xf>
    <xf numFmtId="49" fontId="1" fillId="0" borderId="56" xfId="55" applyNumberFormat="1" applyFont="1" applyBorder="1" applyAlignment="1">
      <alignment horizontal="center"/>
      <protection/>
    </xf>
    <xf numFmtId="49" fontId="1" fillId="0" borderId="53" xfId="55" applyNumberFormat="1" applyFont="1" applyBorder="1" applyAlignment="1">
      <alignment horizontal="center"/>
      <protection/>
    </xf>
    <xf numFmtId="0" fontId="1" fillId="0" borderId="60" xfId="55" applyFont="1" applyBorder="1" applyAlignment="1">
      <alignment/>
      <protection/>
    </xf>
    <xf numFmtId="3" fontId="2" fillId="33" borderId="10" xfId="55" applyNumberFormat="1" applyFont="1" applyFill="1" applyBorder="1" applyAlignment="1">
      <alignment/>
      <protection/>
    </xf>
    <xf numFmtId="3" fontId="40" fillId="33" borderId="10" xfId="55" applyNumberFormat="1" applyFill="1" applyBorder="1" applyAlignment="1">
      <alignment/>
      <protection/>
    </xf>
    <xf numFmtId="3" fontId="40" fillId="0" borderId="10" xfId="55" applyNumberFormat="1" applyBorder="1" applyAlignment="1">
      <alignment/>
      <protection/>
    </xf>
    <xf numFmtId="3" fontId="1" fillId="0" borderId="10" xfId="55" applyNumberFormat="1" applyFont="1" applyBorder="1" applyAlignment="1">
      <alignment/>
      <protection/>
    </xf>
    <xf numFmtId="3" fontId="17" fillId="0" borderId="10" xfId="55" applyNumberFormat="1" applyFont="1" applyBorder="1" applyAlignment="1">
      <alignment/>
      <protection/>
    </xf>
    <xf numFmtId="3" fontId="1" fillId="33" borderId="10" xfId="55" applyNumberFormat="1" applyFont="1" applyFill="1" applyBorder="1" applyAlignment="1">
      <alignment/>
      <protection/>
    </xf>
    <xf numFmtId="49" fontId="40" fillId="0" borderId="56" xfId="55" applyNumberFormat="1" applyFill="1" applyBorder="1" applyAlignment="1">
      <alignment horizontal="center"/>
      <protection/>
    </xf>
    <xf numFmtId="49" fontId="40" fillId="0" borderId="59" xfId="55" applyNumberFormat="1" applyFill="1" applyBorder="1">
      <alignment/>
      <protection/>
    </xf>
    <xf numFmtId="49" fontId="40" fillId="0" borderId="60" xfId="55" applyNumberFormat="1" applyFill="1" applyBorder="1">
      <alignment/>
      <protection/>
    </xf>
    <xf numFmtId="3" fontId="1" fillId="0" borderId="10" xfId="55" applyNumberFormat="1" applyFont="1" applyFill="1" applyBorder="1" applyAlignment="1">
      <alignment horizontal="right"/>
      <protection/>
    </xf>
    <xf numFmtId="3" fontId="1" fillId="0" borderId="73" xfId="55" applyNumberFormat="1" applyFont="1" applyFill="1" applyBorder="1" applyAlignment="1">
      <alignment horizontal="right"/>
      <protection/>
    </xf>
    <xf numFmtId="49" fontId="1" fillId="0" borderId="56" xfId="55" applyNumberFormat="1" applyFont="1" applyFill="1" applyBorder="1" applyAlignment="1">
      <alignment horizontal="center"/>
      <protection/>
    </xf>
    <xf numFmtId="0" fontId="1" fillId="0" borderId="60" xfId="55" applyFont="1" applyFill="1" applyBorder="1">
      <alignment/>
      <protection/>
    </xf>
    <xf numFmtId="3" fontId="18" fillId="0" borderId="12" xfId="55" applyNumberFormat="1" applyFont="1" applyBorder="1">
      <alignment/>
      <protection/>
    </xf>
    <xf numFmtId="49" fontId="40" fillId="0" borderId="77" xfId="55" applyNumberFormat="1" applyBorder="1" applyAlignment="1">
      <alignment horizontal="center"/>
      <protection/>
    </xf>
    <xf numFmtId="49" fontId="40" fillId="0" borderId="78" xfId="55" applyNumberFormat="1" applyBorder="1">
      <alignment/>
      <protection/>
    </xf>
    <xf numFmtId="3" fontId="40" fillId="0" borderId="79" xfId="55" applyNumberFormat="1" applyBorder="1" applyAlignment="1">
      <alignment horizontal="right"/>
      <protection/>
    </xf>
    <xf numFmtId="3" fontId="1" fillId="0" borderId="80" xfId="55" applyNumberFormat="1" applyFont="1" applyBorder="1">
      <alignment/>
      <protection/>
    </xf>
    <xf numFmtId="49" fontId="1" fillId="0" borderId="77" xfId="55" applyNumberFormat="1" applyFont="1" applyBorder="1" applyAlignment="1">
      <alignment horizontal="center"/>
      <protection/>
    </xf>
    <xf numFmtId="0" fontId="1" fillId="0" borderId="78" xfId="55" applyFont="1" applyBorder="1">
      <alignment/>
      <protection/>
    </xf>
    <xf numFmtId="3" fontId="2" fillId="0" borderId="81" xfId="55" applyNumberFormat="1" applyFont="1" applyBorder="1" applyAlignment="1">
      <alignment horizontal="center" vertical="center" wrapText="1"/>
      <protection/>
    </xf>
    <xf numFmtId="3" fontId="2" fillId="0" borderId="18" xfId="55" applyNumberFormat="1" applyFont="1" applyBorder="1" applyAlignment="1">
      <alignment horizontal="center" vertical="center" wrapText="1"/>
      <protection/>
    </xf>
    <xf numFmtId="3" fontId="2" fillId="0" borderId="82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/>
      <protection/>
    </xf>
    <xf numFmtId="3" fontId="2" fillId="33" borderId="82" xfId="55" applyNumberFormat="1" applyFont="1" applyFill="1" applyBorder="1">
      <alignment/>
      <protection/>
    </xf>
    <xf numFmtId="3" fontId="2" fillId="33" borderId="10" xfId="55" applyNumberFormat="1" applyFont="1" applyFill="1" applyBorder="1">
      <alignment/>
      <protection/>
    </xf>
    <xf numFmtId="3" fontId="1" fillId="0" borderId="82" xfId="55" applyNumberFormat="1" applyFont="1" applyBorder="1">
      <alignment/>
      <protection/>
    </xf>
    <xf numFmtId="3" fontId="1" fillId="0" borderId="10" xfId="55" applyNumberFormat="1" applyFont="1" applyBorder="1">
      <alignment/>
      <protection/>
    </xf>
    <xf numFmtId="0" fontId="40" fillId="0" borderId="10" xfId="55" applyBorder="1">
      <alignment/>
      <protection/>
    </xf>
    <xf numFmtId="3" fontId="40" fillId="0" borderId="82" xfId="55" applyNumberFormat="1" applyBorder="1">
      <alignment/>
      <protection/>
    </xf>
    <xf numFmtId="3" fontId="40" fillId="0" borderId="10" xfId="55" applyNumberFormat="1" applyBorder="1">
      <alignment/>
      <protection/>
    </xf>
    <xf numFmtId="0" fontId="2" fillId="0" borderId="10" xfId="55" applyFont="1" applyBorder="1">
      <alignment/>
      <protection/>
    </xf>
    <xf numFmtId="3" fontId="1" fillId="33" borderId="82" xfId="55" applyNumberFormat="1" applyFont="1" applyFill="1" applyBorder="1">
      <alignment/>
      <protection/>
    </xf>
    <xf numFmtId="3" fontId="1" fillId="33" borderId="10" xfId="55" applyNumberFormat="1" applyFont="1" applyFill="1" applyBorder="1">
      <alignment/>
      <protection/>
    </xf>
    <xf numFmtId="3" fontId="1" fillId="33" borderId="82" xfId="55" applyNumberFormat="1" applyFont="1" applyFill="1" applyBorder="1" applyAlignment="1">
      <alignment horizontal="right"/>
      <protection/>
    </xf>
    <xf numFmtId="0" fontId="1" fillId="0" borderId="10" xfId="55" applyFont="1" applyBorder="1">
      <alignment/>
      <protection/>
    </xf>
    <xf numFmtId="3" fontId="1" fillId="0" borderId="82" xfId="55" applyNumberFormat="1" applyFont="1" applyFill="1" applyBorder="1" applyAlignment="1">
      <alignment horizontal="right"/>
      <protection/>
    </xf>
    <xf numFmtId="3" fontId="18" fillId="0" borderId="82" xfId="55" applyNumberFormat="1" applyFont="1" applyBorder="1">
      <alignment/>
      <protection/>
    </xf>
    <xf numFmtId="3" fontId="18" fillId="0" borderId="10" xfId="55" applyNumberFormat="1" applyFont="1" applyBorder="1">
      <alignment/>
      <protection/>
    </xf>
    <xf numFmtId="3" fontId="21" fillId="33" borderId="10" xfId="55" applyNumberFormat="1" applyFont="1" applyFill="1" applyBorder="1">
      <alignment/>
      <protection/>
    </xf>
    <xf numFmtId="0" fontId="21" fillId="0" borderId="10" xfId="55" applyFont="1" applyBorder="1">
      <alignment/>
      <protection/>
    </xf>
    <xf numFmtId="0" fontId="18" fillId="0" borderId="12" xfId="55" applyFont="1" applyBorder="1">
      <alignment/>
      <protection/>
    </xf>
    <xf numFmtId="49" fontId="40" fillId="0" borderId="83" xfId="55" applyNumberFormat="1" applyBorder="1">
      <alignment/>
      <protection/>
    </xf>
    <xf numFmtId="0" fontId="40" fillId="0" borderId="70" xfId="55" applyBorder="1">
      <alignment/>
      <protection/>
    </xf>
    <xf numFmtId="0" fontId="1" fillId="0" borderId="10" xfId="55" applyFont="1" applyBorder="1">
      <alignment/>
      <protection/>
    </xf>
    <xf numFmtId="0" fontId="2" fillId="0" borderId="70" xfId="55" applyFont="1" applyBorder="1">
      <alignment/>
      <protection/>
    </xf>
    <xf numFmtId="0" fontId="1" fillId="0" borderId="70" xfId="55" applyFont="1" applyBorder="1">
      <alignment/>
      <protection/>
    </xf>
    <xf numFmtId="0" fontId="40" fillId="0" borderId="18" xfId="55" applyBorder="1">
      <alignment/>
      <protection/>
    </xf>
    <xf numFmtId="0" fontId="40" fillId="0" borderId="84" xfId="55" applyBorder="1">
      <alignment/>
      <protection/>
    </xf>
    <xf numFmtId="49" fontId="2" fillId="0" borderId="18" xfId="55" applyNumberFormat="1" applyFont="1" applyBorder="1" applyAlignment="1">
      <alignment horizontal="center" vertical="center"/>
      <protection/>
    </xf>
    <xf numFmtId="49" fontId="2" fillId="0" borderId="67" xfId="55" applyNumberFormat="1" applyFont="1" applyBorder="1" applyAlignment="1">
      <alignment horizontal="center" vertical="center"/>
      <protection/>
    </xf>
    <xf numFmtId="3" fontId="2" fillId="0" borderId="84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/>
      <protection/>
    </xf>
    <xf numFmtId="49" fontId="2" fillId="0" borderId="60" xfId="55" applyNumberFormat="1" applyFont="1" applyBorder="1">
      <alignment/>
      <protection/>
    </xf>
    <xf numFmtId="0" fontId="2" fillId="0" borderId="60" xfId="55" applyFont="1" applyBorder="1">
      <alignment/>
      <protection/>
    </xf>
    <xf numFmtId="3" fontId="22" fillId="0" borderId="10" xfId="55" applyNumberFormat="1" applyFont="1" applyFill="1" applyBorder="1" applyAlignment="1">
      <alignment horizontal="right"/>
      <protection/>
    </xf>
    <xf numFmtId="49" fontId="23" fillId="0" borderId="56" xfId="55" applyNumberFormat="1" applyFont="1" applyBorder="1" applyAlignment="1">
      <alignment horizontal="center"/>
      <protection/>
    </xf>
    <xf numFmtId="49" fontId="23" fillId="0" borderId="59" xfId="55" applyNumberFormat="1" applyFont="1" applyBorder="1">
      <alignment/>
      <protection/>
    </xf>
    <xf numFmtId="49" fontId="24" fillId="0" borderId="60" xfId="55" applyNumberFormat="1" applyFont="1" applyBorder="1">
      <alignment/>
      <protection/>
    </xf>
    <xf numFmtId="0" fontId="24" fillId="0" borderId="60" xfId="55" applyFont="1" applyBorder="1">
      <alignment/>
      <protection/>
    </xf>
    <xf numFmtId="3" fontId="24" fillId="0" borderId="10" xfId="55" applyNumberFormat="1" applyFont="1" applyBorder="1" applyAlignment="1">
      <alignment horizontal="right"/>
      <protection/>
    </xf>
    <xf numFmtId="49" fontId="1" fillId="0" borderId="77" xfId="55" applyNumberFormat="1" applyFont="1" applyBorder="1" applyAlignment="1">
      <alignment horizontal="center"/>
      <protection/>
    </xf>
    <xf numFmtId="3" fontId="1" fillId="0" borderId="0" xfId="55" applyNumberFormat="1" applyFont="1" applyAlignment="1">
      <alignment horizontal="right"/>
      <protection/>
    </xf>
    <xf numFmtId="49" fontId="1" fillId="0" borderId="56" xfId="55" applyNumberFormat="1" applyFont="1" applyBorder="1" applyAlignment="1">
      <alignment horizontal="center"/>
      <protection/>
    </xf>
    <xf numFmtId="0" fontId="1" fillId="0" borderId="60" xfId="55" applyFont="1" applyBorder="1" applyAlignment="1">
      <alignment horizontal="left"/>
      <protection/>
    </xf>
    <xf numFmtId="0" fontId="1" fillId="0" borderId="60" xfId="55" applyFont="1" applyBorder="1">
      <alignment/>
      <protection/>
    </xf>
    <xf numFmtId="3" fontId="2" fillId="0" borderId="10" xfId="55" applyNumberFormat="1" applyFont="1" applyBorder="1" applyAlignment="1">
      <alignment horizontal="right"/>
      <protection/>
    </xf>
    <xf numFmtId="3" fontId="2" fillId="0" borderId="70" xfId="55" applyNumberFormat="1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2" fillId="0" borderId="78" xfId="55" applyFont="1" applyBorder="1">
      <alignment/>
      <protection/>
    </xf>
    <xf numFmtId="3" fontId="40" fillId="0" borderId="60" xfId="55" applyNumberFormat="1" applyBorder="1" applyAlignment="1">
      <alignment horizontal="right"/>
      <protection/>
    </xf>
    <xf numFmtId="3" fontId="40" fillId="0" borderId="55" xfId="55" applyNumberFormat="1" applyBorder="1">
      <alignment/>
      <protection/>
    </xf>
    <xf numFmtId="49" fontId="18" fillId="0" borderId="75" xfId="55" applyNumberFormat="1" applyFont="1" applyBorder="1" applyAlignment="1">
      <alignment horizontal="left"/>
      <protection/>
    </xf>
    <xf numFmtId="49" fontId="18" fillId="0" borderId="61" xfId="55" applyNumberFormat="1" applyFont="1" applyBorder="1" applyAlignment="1">
      <alignment horizontal="left"/>
      <protection/>
    </xf>
    <xf numFmtId="0" fontId="15" fillId="0" borderId="59" xfId="55" applyFont="1" applyBorder="1" applyAlignment="1">
      <alignment horizontal="left"/>
      <protection/>
    </xf>
    <xf numFmtId="0" fontId="15" fillId="0" borderId="60" xfId="55" applyFont="1" applyBorder="1" applyAlignment="1">
      <alignment horizontal="left"/>
      <protection/>
    </xf>
    <xf numFmtId="0" fontId="16" fillId="0" borderId="60" xfId="55" applyFont="1" applyBorder="1" applyAlignment="1">
      <alignment horizontal="left"/>
      <protection/>
    </xf>
    <xf numFmtId="0" fontId="40" fillId="0" borderId="59" xfId="55" applyBorder="1" applyAlignment="1">
      <alignment horizontal="left"/>
      <protection/>
    </xf>
    <xf numFmtId="0" fontId="40" fillId="0" borderId="60" xfId="55" applyBorder="1" applyAlignment="1">
      <alignment horizontal="left"/>
      <protection/>
    </xf>
    <xf numFmtId="0" fontId="1" fillId="0" borderId="59" xfId="55" applyFont="1" applyBorder="1" applyAlignment="1">
      <alignment horizontal="left"/>
      <protection/>
    </xf>
    <xf numFmtId="49" fontId="40" fillId="0" borderId="59" xfId="55" applyNumberFormat="1" applyBorder="1" applyAlignment="1">
      <alignment horizontal="left"/>
      <protection/>
    </xf>
    <xf numFmtId="49" fontId="40" fillId="0" borderId="60" xfId="55" applyNumberFormat="1" applyBorder="1" applyAlignment="1">
      <alignment horizontal="left"/>
      <protection/>
    </xf>
    <xf numFmtId="0" fontId="14" fillId="0" borderId="0" xfId="55" applyFont="1" applyBorder="1" applyAlignment="1">
      <alignment horizontal="center" vertical="center"/>
      <protection/>
    </xf>
    <xf numFmtId="0" fontId="2" fillId="0" borderId="85" xfId="55" applyFont="1" applyBorder="1" applyAlignment="1">
      <alignment horizontal="center" vertical="center"/>
      <protection/>
    </xf>
    <xf numFmtId="0" fontId="2" fillId="0" borderId="49" xfId="55" applyFont="1" applyBorder="1" applyAlignment="1">
      <alignment horizontal="center" vertical="center"/>
      <protection/>
    </xf>
    <xf numFmtId="0" fontId="2" fillId="0" borderId="86" xfId="55" applyFont="1" applyBorder="1" applyAlignment="1">
      <alignment horizontal="center" vertical="center"/>
      <protection/>
    </xf>
    <xf numFmtId="0" fontId="2" fillId="0" borderId="87" xfId="55" applyFont="1" applyBorder="1" applyAlignment="1">
      <alignment horizontal="center" vertical="center"/>
      <protection/>
    </xf>
    <xf numFmtId="49" fontId="40" fillId="0" borderId="71" xfId="55" applyNumberFormat="1" applyBorder="1" applyAlignment="1">
      <alignment horizontal="center" vertical="center"/>
      <protection/>
    </xf>
    <xf numFmtId="49" fontId="40" fillId="0" borderId="0" xfId="55" applyNumberFormat="1" applyBorder="1" applyAlignment="1">
      <alignment horizontal="center" vertical="center"/>
      <protection/>
    </xf>
    <xf numFmtId="0" fontId="40" fillId="0" borderId="0" xfId="55" applyBorder="1" applyAlignment="1">
      <alignment horizontal="center" vertical="center"/>
      <protection/>
    </xf>
    <xf numFmtId="0" fontId="2" fillId="0" borderId="88" xfId="55" applyFont="1" applyBorder="1" applyAlignment="1">
      <alignment horizontal="left"/>
      <protection/>
    </xf>
    <xf numFmtId="0" fontId="2" fillId="0" borderId="72" xfId="55" applyFont="1" applyBorder="1" applyAlignment="1">
      <alignment horizontal="left"/>
      <protection/>
    </xf>
    <xf numFmtId="0" fontId="2" fillId="33" borderId="59" xfId="55" applyFont="1" applyFill="1" applyBorder="1" applyAlignment="1">
      <alignment horizontal="left"/>
      <protection/>
    </xf>
    <xf numFmtId="0" fontId="2" fillId="33" borderId="60" xfId="55" applyFont="1" applyFill="1" applyBorder="1" applyAlignment="1">
      <alignment horizontal="left"/>
      <protection/>
    </xf>
    <xf numFmtId="0" fontId="40" fillId="33" borderId="59" xfId="55" applyFill="1" applyBorder="1" applyAlignment="1">
      <alignment horizontal="left"/>
      <protection/>
    </xf>
    <xf numFmtId="0" fontId="40" fillId="33" borderId="60" xfId="55" applyFill="1" applyBorder="1" applyAlignment="1">
      <alignment horizontal="left"/>
      <protection/>
    </xf>
    <xf numFmtId="0" fontId="2" fillId="0" borderId="48" xfId="55" applyFont="1" applyBorder="1" applyAlignment="1">
      <alignment horizontal="center" vertical="center"/>
      <protection/>
    </xf>
    <xf numFmtId="0" fontId="40" fillId="0" borderId="88" xfId="55" applyBorder="1" applyAlignment="1">
      <alignment horizontal="left"/>
      <protection/>
    </xf>
    <xf numFmtId="0" fontId="1" fillId="0" borderId="72" xfId="55" applyFont="1" applyBorder="1" applyAlignment="1">
      <alignment horizontal="left"/>
      <protection/>
    </xf>
    <xf numFmtId="3" fontId="2" fillId="0" borderId="89" xfId="55" applyNumberFormat="1" applyFont="1" applyBorder="1" applyAlignment="1">
      <alignment horizontal="center" vertical="center" wrapText="1"/>
      <protection/>
    </xf>
    <xf numFmtId="3" fontId="2" fillId="0" borderId="90" xfId="55" applyNumberFormat="1" applyFont="1" applyBorder="1" applyAlignment="1">
      <alignment horizontal="center" vertical="center" wrapText="1"/>
      <protection/>
    </xf>
    <xf numFmtId="3" fontId="2" fillId="0" borderId="49" xfId="55" applyNumberFormat="1" applyFont="1" applyBorder="1" applyAlignment="1">
      <alignment horizontal="center" vertical="center" wrapText="1"/>
      <protection/>
    </xf>
    <xf numFmtId="0" fontId="12" fillId="0" borderId="91" xfId="0" applyFont="1" applyFill="1" applyBorder="1" applyAlignment="1" applyProtection="1">
      <alignment horizontal="left" vertical="center"/>
      <protection/>
    </xf>
    <xf numFmtId="0" fontId="12" fillId="0" borderId="90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left" vertical="center"/>
      <protection/>
    </xf>
    <xf numFmtId="0" fontId="3" fillId="0" borderId="92" xfId="0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 applyProtection="1">
      <alignment horizontal="center" vertical="center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214;nkorm&#225;nyzati%20anyagok\K&#233;pvisel&#337;test&#252;leti%20&#252;l&#233;sek\2015\2015.02.18\2015.%20K&#214;LTS&#201;GVET&#201;S%20seg&#233;dt&#225;bl&#225;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bevétel"/>
      <sheetName val="Önkormányzat kiadás"/>
      <sheetName val="Hivatal bevétel"/>
      <sheetName val="Hivatal kiadás"/>
      <sheetName val="Óvoda bevétel"/>
      <sheetName val="Óvoda kiadás"/>
    </sheetNames>
    <sheetDataSet>
      <sheetData sheetId="5">
        <row r="5">
          <cell r="J5">
            <v>52001972</v>
          </cell>
        </row>
        <row r="13">
          <cell r="J13">
            <v>14448204.474246573</v>
          </cell>
        </row>
        <row r="19">
          <cell r="J19">
            <v>29238688.50409449</v>
          </cell>
        </row>
        <row r="68">
          <cell r="J68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45"/>
  <sheetViews>
    <sheetView view="pageLayout" workbookViewId="0" topLeftCell="A49">
      <selection activeCell="C32" sqref="C32"/>
    </sheetView>
  </sheetViews>
  <sheetFormatPr defaultColWidth="7.140625" defaultRowHeight="12.75"/>
  <cols>
    <col min="1" max="1" width="14.28125" style="139" customWidth="1"/>
    <col min="2" max="3" width="4.8515625" style="139" customWidth="1"/>
    <col min="4" max="4" width="43.28125" style="88" customWidth="1"/>
    <col min="5" max="5" width="5.28125" style="140" customWidth="1"/>
    <col min="6" max="6" width="11.421875" style="141" customWidth="1"/>
    <col min="7" max="7" width="10.57421875" style="141" customWidth="1"/>
    <col min="8" max="8" width="15.00390625" style="87" customWidth="1"/>
    <col min="9" max="9" width="9.00390625" style="87" customWidth="1"/>
    <col min="10" max="16384" width="7.140625" style="88" customWidth="1"/>
  </cols>
  <sheetData>
    <row r="1" spans="1:8" ht="24.75" customHeight="1" thickBot="1">
      <c r="A1" s="307" t="s">
        <v>81</v>
      </c>
      <c r="B1" s="307"/>
      <c r="C1" s="307"/>
      <c r="D1" s="307"/>
      <c r="E1" s="307"/>
      <c r="F1" s="307"/>
      <c r="G1" s="307"/>
      <c r="H1" s="307"/>
    </row>
    <row r="2" spans="1:8" s="93" customFormat="1" ht="30" customHeight="1" thickBot="1">
      <c r="A2" s="89" t="s">
        <v>82</v>
      </c>
      <c r="B2" s="308" t="s">
        <v>83</v>
      </c>
      <c r="C2" s="309"/>
      <c r="D2" s="310"/>
      <c r="E2" s="311"/>
      <c r="F2" s="90"/>
      <c r="G2" s="91"/>
      <c r="H2" s="92" t="s">
        <v>84</v>
      </c>
    </row>
    <row r="3" spans="1:9" ht="15">
      <c r="A3" s="94"/>
      <c r="B3" s="312"/>
      <c r="C3" s="313"/>
      <c r="D3" s="314"/>
      <c r="E3" s="95"/>
      <c r="F3" s="96"/>
      <c r="G3" s="97"/>
      <c r="H3" s="98"/>
      <c r="I3" s="88"/>
    </row>
    <row r="4" spans="1:8" s="104" customFormat="1" ht="15">
      <c r="A4" s="99" t="s">
        <v>154</v>
      </c>
      <c r="B4" s="315" t="s">
        <v>85</v>
      </c>
      <c r="C4" s="316"/>
      <c r="D4" s="316"/>
      <c r="E4" s="100"/>
      <c r="F4" s="101"/>
      <c r="G4" s="102"/>
      <c r="H4" s="103">
        <v>8340205</v>
      </c>
    </row>
    <row r="5" spans="1:9" ht="15">
      <c r="A5" s="105"/>
      <c r="B5" s="304" t="s">
        <v>158</v>
      </c>
      <c r="C5" s="303"/>
      <c r="D5" s="303"/>
      <c r="E5" s="106"/>
      <c r="F5" s="107">
        <v>5000000</v>
      </c>
      <c r="G5" s="108"/>
      <c r="H5" s="109"/>
      <c r="I5" s="88"/>
    </row>
    <row r="6" spans="1:9" ht="15">
      <c r="A6" s="105"/>
      <c r="B6" s="219" t="s">
        <v>159</v>
      </c>
      <c r="C6" s="216"/>
      <c r="D6" s="216" t="s">
        <v>160</v>
      </c>
      <c r="E6" s="217"/>
      <c r="F6" s="107"/>
      <c r="G6" s="108"/>
      <c r="H6" s="109"/>
      <c r="I6" s="88"/>
    </row>
    <row r="7" spans="1:9" ht="15">
      <c r="A7" s="105"/>
      <c r="B7" s="110"/>
      <c r="C7" s="111"/>
      <c r="D7" s="216" t="s">
        <v>161</v>
      </c>
      <c r="E7" s="218" t="s">
        <v>155</v>
      </c>
      <c r="F7" s="107">
        <v>604330</v>
      </c>
      <c r="G7" s="108"/>
      <c r="H7" s="109"/>
      <c r="I7" s="88"/>
    </row>
    <row r="8" spans="1:9" ht="15">
      <c r="A8" s="105"/>
      <c r="B8" s="110"/>
      <c r="C8" s="111"/>
      <c r="D8" s="216" t="s">
        <v>162</v>
      </c>
      <c r="E8" s="218" t="s">
        <v>156</v>
      </c>
      <c r="F8" s="107">
        <v>704000</v>
      </c>
      <c r="G8" s="108"/>
      <c r="H8" s="109"/>
      <c r="I8" s="88"/>
    </row>
    <row r="9" spans="1:9" ht="15">
      <c r="A9" s="105"/>
      <c r="B9" s="110"/>
      <c r="C9" s="216"/>
      <c r="D9" s="216" t="s">
        <v>163</v>
      </c>
      <c r="E9" s="217" t="s">
        <v>157</v>
      </c>
      <c r="F9" s="107">
        <v>441000</v>
      </c>
      <c r="G9" s="108"/>
      <c r="H9" s="109"/>
      <c r="I9" s="88"/>
    </row>
    <row r="10" spans="1:9" ht="15">
      <c r="A10" s="105"/>
      <c r="B10" s="110"/>
      <c r="C10" s="111"/>
      <c r="D10" s="216" t="s">
        <v>164</v>
      </c>
      <c r="E10" s="218" t="s">
        <v>156</v>
      </c>
      <c r="F10" s="107">
        <v>310990</v>
      </c>
      <c r="G10" s="108"/>
      <c r="H10" s="109"/>
      <c r="I10" s="88"/>
    </row>
    <row r="11" spans="1:9" ht="15">
      <c r="A11" s="105"/>
      <c r="B11" s="110"/>
      <c r="C11" s="111"/>
      <c r="D11" s="216" t="s">
        <v>165</v>
      </c>
      <c r="E11" s="112"/>
      <c r="F11" s="107">
        <v>1272235</v>
      </c>
      <c r="G11" s="108"/>
      <c r="H11" s="109"/>
      <c r="I11" s="88"/>
    </row>
    <row r="12" spans="1:9" ht="15">
      <c r="A12" s="105"/>
      <c r="B12" s="110"/>
      <c r="C12" s="111"/>
      <c r="D12" s="216" t="s">
        <v>166</v>
      </c>
      <c r="E12" s="112"/>
      <c r="F12" s="107">
        <v>7650</v>
      </c>
      <c r="G12" s="108"/>
      <c r="H12" s="109"/>
      <c r="I12" s="88"/>
    </row>
    <row r="13" spans="1:9" ht="15">
      <c r="A13" s="105"/>
      <c r="B13" s="110"/>
      <c r="C13" s="111"/>
      <c r="D13" s="111"/>
      <c r="E13" s="106"/>
      <c r="F13" s="107">
        <f>SUM(F5:F12)</f>
        <v>8340205</v>
      </c>
      <c r="G13" s="108"/>
      <c r="H13" s="109"/>
      <c r="I13" s="88"/>
    </row>
    <row r="14" spans="1:9" ht="15">
      <c r="A14" s="105"/>
      <c r="B14" s="110"/>
      <c r="C14" s="111"/>
      <c r="D14" s="111"/>
      <c r="E14" s="106"/>
      <c r="F14" s="107"/>
      <c r="G14" s="108"/>
      <c r="H14" s="109"/>
      <c r="I14" s="88"/>
    </row>
    <row r="15" spans="1:9" ht="15">
      <c r="A15" s="105"/>
      <c r="B15" s="110"/>
      <c r="C15" s="111"/>
      <c r="D15" s="111"/>
      <c r="E15" s="106"/>
      <c r="F15" s="107"/>
      <c r="G15" s="108"/>
      <c r="H15" s="109"/>
      <c r="I15" s="88"/>
    </row>
    <row r="16" spans="1:9" ht="15">
      <c r="A16" s="105"/>
      <c r="B16" s="110"/>
      <c r="C16" s="111"/>
      <c r="D16" s="213"/>
      <c r="E16" s="106"/>
      <c r="F16" s="107"/>
      <c r="G16" s="108"/>
      <c r="H16" s="109"/>
      <c r="I16" s="88"/>
    </row>
    <row r="17" spans="1:9" ht="15">
      <c r="A17" s="105"/>
      <c r="B17" s="110"/>
      <c r="C17" s="111"/>
      <c r="D17" s="216" t="s">
        <v>167</v>
      </c>
      <c r="E17" s="112"/>
      <c r="F17" s="107">
        <v>1367000</v>
      </c>
      <c r="G17" s="108"/>
      <c r="H17" s="109">
        <v>5067000</v>
      </c>
      <c r="I17" s="88"/>
    </row>
    <row r="18" spans="1:9" ht="15">
      <c r="A18" s="113"/>
      <c r="B18" s="304" t="s">
        <v>168</v>
      </c>
      <c r="C18" s="303"/>
      <c r="D18" s="303"/>
      <c r="E18" s="106"/>
      <c r="F18" s="107">
        <v>2500000</v>
      </c>
      <c r="G18" s="108">
        <v>0</v>
      </c>
      <c r="H18" s="109"/>
      <c r="I18" s="88"/>
    </row>
    <row r="19" spans="1:9" ht="15">
      <c r="A19" s="113"/>
      <c r="B19" s="114"/>
      <c r="C19" s="115"/>
      <c r="D19" s="220" t="s">
        <v>169</v>
      </c>
      <c r="E19" s="106"/>
      <c r="F19" s="107">
        <v>1200000</v>
      </c>
      <c r="G19" s="108"/>
      <c r="H19" s="109"/>
      <c r="I19" s="88"/>
    </row>
    <row r="20" spans="1:8" s="123" customFormat="1" ht="15.75">
      <c r="A20" s="117" t="s">
        <v>86</v>
      </c>
      <c r="B20" s="299" t="s">
        <v>87</v>
      </c>
      <c r="C20" s="300"/>
      <c r="D20" s="301"/>
      <c r="E20" s="118"/>
      <c r="F20" s="119">
        <f>SUM(F17:F19)</f>
        <v>5067000</v>
      </c>
      <c r="G20" s="120"/>
      <c r="H20" s="121">
        <f>SUM(H4:H19)</f>
        <v>13407205</v>
      </c>
    </row>
    <row r="21" spans="1:9" ht="15">
      <c r="A21" s="105"/>
      <c r="B21" s="302"/>
      <c r="C21" s="303"/>
      <c r="D21" s="303"/>
      <c r="E21" s="106"/>
      <c r="F21" s="107"/>
      <c r="G21" s="108"/>
      <c r="H21" s="109"/>
      <c r="I21" s="88"/>
    </row>
    <row r="22" spans="1:9" ht="15">
      <c r="A22" s="105"/>
      <c r="B22" s="124"/>
      <c r="C22" s="125"/>
      <c r="D22" s="116"/>
      <c r="E22" s="106"/>
      <c r="F22" s="107"/>
      <c r="G22" s="108"/>
      <c r="H22" s="109"/>
      <c r="I22" s="88"/>
    </row>
    <row r="23" spans="1:9" ht="15">
      <c r="A23" s="105"/>
      <c r="B23" s="124"/>
      <c r="C23" s="126"/>
      <c r="D23" s="127"/>
      <c r="E23" s="128"/>
      <c r="F23" s="129"/>
      <c r="G23" s="130"/>
      <c r="H23" s="131"/>
      <c r="I23" s="88"/>
    </row>
    <row r="24" spans="1:9" ht="15">
      <c r="A24" s="105"/>
      <c r="B24" s="124"/>
      <c r="C24" s="126"/>
      <c r="D24" s="127"/>
      <c r="E24" s="128"/>
      <c r="F24" s="129"/>
      <c r="G24" s="130"/>
      <c r="H24" s="131"/>
      <c r="I24" s="88"/>
    </row>
    <row r="25" spans="1:9" ht="15">
      <c r="A25" s="221" t="s">
        <v>170</v>
      </c>
      <c r="B25" s="304" t="s">
        <v>171</v>
      </c>
      <c r="C25" s="303"/>
      <c r="D25" s="303"/>
      <c r="E25" s="106"/>
      <c r="F25" s="107">
        <v>50000</v>
      </c>
      <c r="G25" s="108"/>
      <c r="H25" s="109">
        <v>350000</v>
      </c>
      <c r="I25" s="88"/>
    </row>
    <row r="26" spans="1:9" ht="15">
      <c r="A26" s="221" t="s">
        <v>172</v>
      </c>
      <c r="B26" s="110"/>
      <c r="C26" s="216" t="s">
        <v>173</v>
      </c>
      <c r="D26" s="111"/>
      <c r="E26" s="106"/>
      <c r="F26" s="168">
        <v>300000</v>
      </c>
      <c r="G26" s="108"/>
      <c r="H26" s="109"/>
      <c r="I26" s="88"/>
    </row>
    <row r="27" spans="2:9" ht="15">
      <c r="B27" s="110"/>
      <c r="C27" s="214"/>
      <c r="D27" s="111"/>
      <c r="E27" s="106"/>
      <c r="F27" s="108">
        <f>SUM(F25:F26)</f>
        <v>350000</v>
      </c>
      <c r="G27" s="108"/>
      <c r="H27" s="109"/>
      <c r="I27" s="88"/>
    </row>
    <row r="28" spans="1:9" ht="15">
      <c r="A28" s="196" t="s">
        <v>235</v>
      </c>
      <c r="B28" s="110"/>
      <c r="C28" s="214" t="s">
        <v>236</v>
      </c>
      <c r="D28" s="105"/>
      <c r="E28" s="106"/>
      <c r="F28" s="108"/>
      <c r="G28" s="108"/>
      <c r="H28" s="109">
        <v>6000000</v>
      </c>
      <c r="I28" s="88"/>
    </row>
    <row r="29" spans="1:9" ht="15">
      <c r="A29" s="196" t="s">
        <v>237</v>
      </c>
      <c r="B29" s="110"/>
      <c r="C29" s="214" t="s">
        <v>238</v>
      </c>
      <c r="D29" s="289" t="s">
        <v>241</v>
      </c>
      <c r="E29" s="106"/>
      <c r="F29" s="107">
        <v>536288</v>
      </c>
      <c r="G29" s="108"/>
      <c r="H29" s="109">
        <v>536288</v>
      </c>
      <c r="I29" s="88"/>
    </row>
    <row r="30" spans="1:9" ht="15">
      <c r="A30" s="105"/>
      <c r="B30" s="305"/>
      <c r="C30" s="306"/>
      <c r="D30" s="306"/>
      <c r="E30" s="106"/>
      <c r="F30" s="107"/>
      <c r="G30" s="108"/>
      <c r="H30" s="109"/>
      <c r="I30" s="88"/>
    </row>
    <row r="31" spans="1:8" ht="15">
      <c r="A31" s="105"/>
      <c r="B31" s="132"/>
      <c r="C31" s="111"/>
      <c r="D31" s="116"/>
      <c r="E31" s="106"/>
      <c r="F31" s="107"/>
      <c r="G31" s="108"/>
      <c r="H31" s="109"/>
    </row>
    <row r="32" spans="1:8" ht="15">
      <c r="A32" s="133"/>
      <c r="B32" s="132"/>
      <c r="C32" s="134"/>
      <c r="D32" s="111"/>
      <c r="E32" s="106"/>
      <c r="F32" s="107"/>
      <c r="G32" s="108"/>
      <c r="H32" s="109"/>
    </row>
    <row r="33" spans="1:8" ht="15">
      <c r="A33" s="105"/>
      <c r="B33" s="132"/>
      <c r="C33" s="125"/>
      <c r="D33" s="111"/>
      <c r="E33" s="106"/>
      <c r="F33" s="107"/>
      <c r="G33" s="108"/>
      <c r="H33" s="109"/>
    </row>
    <row r="34" spans="1:8" ht="15">
      <c r="A34" s="105"/>
      <c r="B34" s="114"/>
      <c r="C34" s="115"/>
      <c r="D34" s="116"/>
      <c r="E34" s="106"/>
      <c r="F34" s="107"/>
      <c r="G34" s="108"/>
      <c r="H34" s="109"/>
    </row>
    <row r="35" spans="1:9" s="123" customFormat="1" ht="15.75">
      <c r="A35" s="117"/>
      <c r="B35" s="299"/>
      <c r="C35" s="300"/>
      <c r="D35" s="301"/>
      <c r="E35" s="118"/>
      <c r="F35" s="119"/>
      <c r="G35" s="120"/>
      <c r="H35" s="121"/>
      <c r="I35" s="122"/>
    </row>
    <row r="36" spans="1:9" ht="19.5" thickBot="1">
      <c r="A36" s="297" t="s">
        <v>89</v>
      </c>
      <c r="B36" s="298"/>
      <c r="C36" s="298"/>
      <c r="D36" s="298"/>
      <c r="E36" s="135"/>
      <c r="F36" s="136"/>
      <c r="G36" s="136"/>
      <c r="H36" s="137">
        <v>20293493</v>
      </c>
      <c r="I36" s="137"/>
    </row>
    <row r="39" ht="15">
      <c r="A39" s="138" t="s">
        <v>90</v>
      </c>
    </row>
    <row r="41" spans="1:2" ht="15">
      <c r="A41" s="142" t="s">
        <v>91</v>
      </c>
      <c r="B41" s="139" t="s">
        <v>92</v>
      </c>
    </row>
    <row r="42" spans="1:2" ht="15">
      <c r="A42" s="142" t="s">
        <v>93</v>
      </c>
      <c r="B42" s="139" t="s">
        <v>94</v>
      </c>
    </row>
    <row r="43" spans="1:2" ht="15">
      <c r="A43" s="142" t="s">
        <v>88</v>
      </c>
      <c r="B43" s="139" t="s">
        <v>95</v>
      </c>
    </row>
    <row r="44" ht="15">
      <c r="A44" s="142"/>
    </row>
    <row r="45" spans="1:8" ht="15">
      <c r="A45" s="138" t="s">
        <v>96</v>
      </c>
      <c r="B45" s="138"/>
      <c r="C45" s="138"/>
      <c r="D45" s="143"/>
      <c r="E45" s="144"/>
      <c r="F45" s="145"/>
      <c r="G45" s="145"/>
      <c r="H45" s="146"/>
    </row>
  </sheetData>
  <sheetProtection/>
  <mergeCells count="12">
    <mergeCell ref="B18:D18"/>
    <mergeCell ref="A1:H1"/>
    <mergeCell ref="B2:E2"/>
    <mergeCell ref="B3:D3"/>
    <mergeCell ref="B4:D4"/>
    <mergeCell ref="B5:D5"/>
    <mergeCell ref="A36:D36"/>
    <mergeCell ref="B20:D20"/>
    <mergeCell ref="B21:D21"/>
    <mergeCell ref="B25:D25"/>
    <mergeCell ref="B30:D30"/>
    <mergeCell ref="B35:D35"/>
  </mergeCells>
  <printOptions horizontalCentered="1"/>
  <pageMargins left="0.31496062992125984" right="0.03937007874015748" top="0.8267716535433072" bottom="0.7480314960629921" header="0.31496062992125984" footer="0.31496062992125984"/>
  <pageSetup horizontalDpi="600" verticalDpi="600" orientation="landscape" paperSize="8" scale="85" r:id="rId1"/>
  <headerFooter>
    <oddHeader>&amp;C&amp;"-,Félkövér"&amp;14Rábaszentmiklós
2017.évi Költségvetés&amp;R&amp;D&amp;T</oddHeader>
    <oddFooter>&amp;L&amp;BÖnkormányzat Bizalmas&amp;B&amp;C&amp;D&amp;R&amp;P.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U117"/>
  <sheetViews>
    <sheetView tabSelected="1" zoomScalePageLayoutView="0" workbookViewId="0" topLeftCell="A85">
      <selection activeCell="D90" sqref="D90"/>
    </sheetView>
  </sheetViews>
  <sheetFormatPr defaultColWidth="9.140625" defaultRowHeight="12.75"/>
  <cols>
    <col min="1" max="1" width="13.7109375" style="142" customWidth="1"/>
    <col min="2" max="2" width="3.421875" style="139" customWidth="1"/>
    <col min="3" max="3" width="3.140625" style="139" customWidth="1"/>
    <col min="4" max="4" width="58.140625" style="88" customWidth="1"/>
    <col min="5" max="16" width="12.7109375" style="141" customWidth="1"/>
    <col min="17" max="18" width="14.140625" style="87" customWidth="1"/>
    <col min="19" max="19" width="13.00390625" style="148" customWidth="1"/>
    <col min="20" max="20" width="9.8515625" style="149" bestFit="1" customWidth="1"/>
    <col min="21" max="21" width="9.140625" style="149" customWidth="1"/>
    <col min="22" max="16384" width="9.140625" style="88" customWidth="1"/>
  </cols>
  <sheetData>
    <row r="1" spans="1:18" ht="24.75" customHeight="1" thickBot="1">
      <c r="A1" s="307" t="s">
        <v>97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147"/>
    </row>
    <row r="2" spans="1:19" s="93" customFormat="1" ht="30" customHeight="1" thickBot="1">
      <c r="A2" s="89" t="s">
        <v>82</v>
      </c>
      <c r="B2" s="308" t="s">
        <v>83</v>
      </c>
      <c r="C2" s="309"/>
      <c r="D2" s="321"/>
      <c r="E2" s="324" t="s">
        <v>98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6"/>
    </row>
    <row r="3" spans="1:21" ht="15">
      <c r="A3" s="150"/>
      <c r="B3" s="312"/>
      <c r="C3" s="313"/>
      <c r="D3" s="314"/>
      <c r="E3" s="274" t="s">
        <v>174</v>
      </c>
      <c r="F3" s="275" t="s">
        <v>197</v>
      </c>
      <c r="G3" s="274" t="s">
        <v>198</v>
      </c>
      <c r="H3" s="276">
        <v>13320</v>
      </c>
      <c r="I3" s="244">
        <v>107051</v>
      </c>
      <c r="J3" s="245">
        <v>82094</v>
      </c>
      <c r="K3" s="245">
        <v>107060</v>
      </c>
      <c r="L3" s="245">
        <v>107055</v>
      </c>
      <c r="M3" s="245"/>
      <c r="N3" s="245"/>
      <c r="O3" s="245"/>
      <c r="P3" s="245"/>
      <c r="Q3" s="272"/>
      <c r="R3" s="272"/>
      <c r="S3" s="273"/>
      <c r="T3" s="88"/>
      <c r="U3" s="88"/>
    </row>
    <row r="4" spans="1:21" ht="60.75" thickBot="1">
      <c r="A4" s="151"/>
      <c r="B4" s="152"/>
      <c r="C4" s="153"/>
      <c r="D4" s="154"/>
      <c r="E4" s="155" t="s">
        <v>175</v>
      </c>
      <c r="F4" s="156" t="s">
        <v>193</v>
      </c>
      <c r="G4" s="157" t="s">
        <v>199</v>
      </c>
      <c r="H4" s="206" t="s">
        <v>200</v>
      </c>
      <c r="I4" s="246" t="s">
        <v>203</v>
      </c>
      <c r="J4" s="247" t="s">
        <v>206</v>
      </c>
      <c r="K4" s="247" t="s">
        <v>213</v>
      </c>
      <c r="L4" s="247" t="s">
        <v>228</v>
      </c>
      <c r="M4" s="247"/>
      <c r="N4" s="247"/>
      <c r="O4" s="247"/>
      <c r="P4" s="248"/>
      <c r="Q4" s="253"/>
      <c r="R4" s="269"/>
      <c r="S4" s="268"/>
      <c r="T4" s="88"/>
      <c r="U4" s="88"/>
    </row>
    <row r="5" spans="1:19" s="143" customFormat="1" ht="15">
      <c r="A5" s="158" t="s">
        <v>99</v>
      </c>
      <c r="B5" s="159" t="s">
        <v>100</v>
      </c>
      <c r="C5" s="160"/>
      <c r="D5" s="161"/>
      <c r="E5" s="162">
        <v>1978460</v>
      </c>
      <c r="F5" s="162"/>
      <c r="G5" s="162"/>
      <c r="H5" s="163"/>
      <c r="I5" s="249"/>
      <c r="J5" s="250"/>
      <c r="K5" s="250"/>
      <c r="L5" s="250">
        <v>1922000</v>
      </c>
      <c r="M5" s="250"/>
      <c r="N5" s="250"/>
      <c r="O5" s="264"/>
      <c r="P5" s="265"/>
      <c r="Q5" s="256"/>
      <c r="R5" s="256"/>
      <c r="S5" s="270"/>
    </row>
    <row r="6" spans="1:21" ht="15">
      <c r="A6" s="222"/>
      <c r="B6" s="322" t="s">
        <v>101</v>
      </c>
      <c r="C6" s="323"/>
      <c r="D6" s="323"/>
      <c r="E6" s="164">
        <v>1978460</v>
      </c>
      <c r="F6" s="164"/>
      <c r="G6" s="164"/>
      <c r="H6" s="165"/>
      <c r="I6" s="251"/>
      <c r="J6" s="252"/>
      <c r="K6" s="252"/>
      <c r="L6" s="252"/>
      <c r="M6" s="252"/>
      <c r="N6" s="252"/>
      <c r="O6" s="252"/>
      <c r="P6" s="253"/>
      <c r="Q6" s="253"/>
      <c r="R6" s="253"/>
      <c r="S6" s="268"/>
      <c r="T6" s="88"/>
      <c r="U6" s="88"/>
    </row>
    <row r="7" spans="1:21" ht="15">
      <c r="A7" s="222" t="s">
        <v>177</v>
      </c>
      <c r="B7" s="166"/>
      <c r="C7" s="167"/>
      <c r="D7" s="209" t="s">
        <v>178</v>
      </c>
      <c r="E7" s="168">
        <v>1645600</v>
      </c>
      <c r="F7" s="207"/>
      <c r="G7" s="168"/>
      <c r="H7" s="165"/>
      <c r="I7" s="251"/>
      <c r="J7" s="252"/>
      <c r="K7" s="252"/>
      <c r="L7" s="252"/>
      <c r="M7" s="252"/>
      <c r="N7" s="252"/>
      <c r="O7" s="252"/>
      <c r="P7" s="253"/>
      <c r="Q7" s="253"/>
      <c r="R7" s="253"/>
      <c r="S7" s="268"/>
      <c r="T7" s="88"/>
      <c r="U7" s="88"/>
    </row>
    <row r="8" spans="1:21" ht="15">
      <c r="A8" s="221" t="s">
        <v>176</v>
      </c>
      <c r="B8" s="166"/>
      <c r="C8" s="167"/>
      <c r="D8" s="223" t="s">
        <v>179</v>
      </c>
      <c r="E8" s="108">
        <v>74800</v>
      </c>
      <c r="F8" s="170"/>
      <c r="G8" s="108"/>
      <c r="H8" s="165"/>
      <c r="I8" s="251"/>
      <c r="J8" s="252"/>
      <c r="K8" s="252"/>
      <c r="L8" s="252"/>
      <c r="M8" s="252"/>
      <c r="N8" s="252"/>
      <c r="O8" s="252"/>
      <c r="P8" s="253"/>
      <c r="Q8" s="253"/>
      <c r="R8" s="253"/>
      <c r="S8" s="268"/>
      <c r="T8" s="88"/>
      <c r="U8" s="88"/>
    </row>
    <row r="9" spans="1:21" ht="15">
      <c r="A9" s="105" t="s">
        <v>102</v>
      </c>
      <c r="B9" s="110"/>
      <c r="C9" s="111"/>
      <c r="D9" s="216" t="s">
        <v>180</v>
      </c>
      <c r="E9" s="108">
        <v>246840</v>
      </c>
      <c r="F9" s="170"/>
      <c r="G9" s="108"/>
      <c r="H9" s="165"/>
      <c r="I9" s="251"/>
      <c r="J9" s="252"/>
      <c r="K9" s="252"/>
      <c r="L9" s="252"/>
      <c r="M9" s="252"/>
      <c r="N9" s="252"/>
      <c r="O9" s="252"/>
      <c r="P9" s="253"/>
      <c r="Q9" s="253"/>
      <c r="R9" s="253"/>
      <c r="S9" s="268"/>
      <c r="T9" s="88"/>
      <c r="U9" s="88"/>
    </row>
    <row r="10" spans="1:21" ht="15">
      <c r="A10" s="221" t="s">
        <v>102</v>
      </c>
      <c r="B10" s="110"/>
      <c r="C10" s="111"/>
      <c r="D10" s="208" t="s">
        <v>181</v>
      </c>
      <c r="E10" s="108">
        <v>11220</v>
      </c>
      <c r="F10" s="170"/>
      <c r="G10" s="108"/>
      <c r="H10" s="165"/>
      <c r="I10" s="251"/>
      <c r="J10" s="252"/>
      <c r="K10" s="252"/>
      <c r="L10" s="252"/>
      <c r="M10" s="252"/>
      <c r="N10" s="252"/>
      <c r="O10" s="252"/>
      <c r="P10" s="253"/>
      <c r="Q10" s="253"/>
      <c r="R10" s="253"/>
      <c r="S10" s="268"/>
      <c r="T10" s="88"/>
      <c r="U10" s="88"/>
    </row>
    <row r="11" spans="1:21" ht="15">
      <c r="A11" s="288" t="s">
        <v>229</v>
      </c>
      <c r="B11" s="110"/>
      <c r="C11" s="111"/>
      <c r="D11" s="289" t="s">
        <v>230</v>
      </c>
      <c r="E11" s="108"/>
      <c r="F11" s="170"/>
      <c r="G11" s="108"/>
      <c r="H11" s="165"/>
      <c r="I11" s="251"/>
      <c r="J11" s="252"/>
      <c r="K11" s="252"/>
      <c r="L11" s="252">
        <v>1771000</v>
      </c>
      <c r="M11" s="252"/>
      <c r="N11" s="252"/>
      <c r="O11" s="252"/>
      <c r="P11" s="253"/>
      <c r="Q11" s="253"/>
      <c r="R11" s="253"/>
      <c r="S11" s="268"/>
      <c r="T11" s="88"/>
      <c r="U11" s="88"/>
    </row>
    <row r="12" spans="1:21" ht="15">
      <c r="A12" s="105"/>
      <c r="B12" s="114"/>
      <c r="C12" s="115"/>
      <c r="D12" s="290" t="s">
        <v>231</v>
      </c>
      <c r="E12" s="108"/>
      <c r="F12" s="170"/>
      <c r="G12" s="108"/>
      <c r="H12" s="109"/>
      <c r="I12" s="254"/>
      <c r="J12" s="255"/>
      <c r="K12" s="255"/>
      <c r="L12" s="255">
        <v>111000</v>
      </c>
      <c r="M12" s="255"/>
      <c r="N12" s="255"/>
      <c r="O12" s="255"/>
      <c r="P12" s="253"/>
      <c r="Q12" s="253"/>
      <c r="R12" s="253"/>
      <c r="S12" s="268"/>
      <c r="T12" s="88"/>
      <c r="U12" s="88"/>
    </row>
    <row r="13" spans="1:21" ht="15">
      <c r="A13" s="105"/>
      <c r="B13" s="114"/>
      <c r="C13" s="115"/>
      <c r="D13" s="290" t="s">
        <v>245</v>
      </c>
      <c r="E13" s="108"/>
      <c r="F13" s="295"/>
      <c r="G13" s="108"/>
      <c r="H13" s="296"/>
      <c r="I13" s="254"/>
      <c r="J13" s="255"/>
      <c r="K13" s="255"/>
      <c r="L13" s="255">
        <v>100000</v>
      </c>
      <c r="M13" s="255"/>
      <c r="N13" s="255"/>
      <c r="O13" s="255"/>
      <c r="P13" s="253"/>
      <c r="Q13" s="253"/>
      <c r="R13" s="253"/>
      <c r="S13" s="268"/>
      <c r="T13" s="88"/>
      <c r="U13" s="88"/>
    </row>
    <row r="14" spans="1:21" ht="15">
      <c r="A14" s="171" t="s">
        <v>103</v>
      </c>
      <c r="B14" s="172" t="s">
        <v>104</v>
      </c>
      <c r="C14" s="173"/>
      <c r="D14" s="174"/>
      <c r="E14" s="175">
        <v>435261</v>
      </c>
      <c r="F14" s="175"/>
      <c r="G14" s="175"/>
      <c r="H14" s="176"/>
      <c r="I14" s="249"/>
      <c r="J14" s="250"/>
      <c r="K14" s="250"/>
      <c r="L14" s="250">
        <v>554220</v>
      </c>
      <c r="M14" s="250"/>
      <c r="N14" s="250"/>
      <c r="O14" s="250"/>
      <c r="P14" s="253"/>
      <c r="Q14" s="253"/>
      <c r="R14" s="253"/>
      <c r="S14" s="268"/>
      <c r="T14" s="88"/>
      <c r="U14" s="88"/>
    </row>
    <row r="15" spans="1:19" s="143" customFormat="1" ht="15.75">
      <c r="A15" s="177"/>
      <c r="B15" s="178"/>
      <c r="C15" s="179"/>
      <c r="D15" s="210" t="s">
        <v>150</v>
      </c>
      <c r="E15" s="108">
        <v>435261</v>
      </c>
      <c r="F15" s="180"/>
      <c r="G15" s="211"/>
      <c r="H15" s="165"/>
      <c r="I15" s="251"/>
      <c r="J15" s="252"/>
      <c r="K15" s="252"/>
      <c r="L15" s="252">
        <v>420000</v>
      </c>
      <c r="M15" s="252"/>
      <c r="N15" s="252"/>
      <c r="O15" s="252"/>
      <c r="P15" s="256"/>
      <c r="Q15" s="256"/>
      <c r="R15" s="256"/>
      <c r="S15" s="270"/>
    </row>
    <row r="16" spans="1:21" ht="15">
      <c r="A16" s="105"/>
      <c r="B16" s="114"/>
      <c r="C16" s="115"/>
      <c r="D16" s="116" t="s">
        <v>105</v>
      </c>
      <c r="E16" s="108"/>
      <c r="F16" s="170"/>
      <c r="G16" s="108"/>
      <c r="H16" s="165"/>
      <c r="I16" s="251"/>
      <c r="J16" s="252"/>
      <c r="K16" s="252"/>
      <c r="L16" s="252"/>
      <c r="M16" s="252"/>
      <c r="N16" s="252"/>
      <c r="O16" s="252"/>
      <c r="P16" s="253"/>
      <c r="Q16" s="253"/>
      <c r="R16" s="253"/>
      <c r="S16" s="268"/>
      <c r="T16" s="88"/>
      <c r="U16" s="88"/>
    </row>
    <row r="17" spans="1:21" ht="15">
      <c r="A17" s="105"/>
      <c r="B17" s="114"/>
      <c r="C17" s="115"/>
      <c r="D17" s="116" t="s">
        <v>106</v>
      </c>
      <c r="E17" s="108"/>
      <c r="F17" s="170"/>
      <c r="G17" s="108"/>
      <c r="H17" s="165"/>
      <c r="I17" s="251"/>
      <c r="J17" s="252"/>
      <c r="K17" s="252"/>
      <c r="L17" s="252">
        <v>100000</v>
      </c>
      <c r="M17" s="252"/>
      <c r="N17" s="252"/>
      <c r="O17" s="252"/>
      <c r="P17" s="253"/>
      <c r="Q17" s="253"/>
      <c r="R17" s="253"/>
      <c r="S17" s="268"/>
      <c r="T17" s="88"/>
      <c r="U17" s="88"/>
    </row>
    <row r="18" spans="1:21" ht="15">
      <c r="A18" s="105"/>
      <c r="B18" s="114"/>
      <c r="C18" s="115"/>
      <c r="D18" s="116" t="s">
        <v>107</v>
      </c>
      <c r="E18" s="108"/>
      <c r="F18" s="170"/>
      <c r="G18" s="108"/>
      <c r="H18" s="165"/>
      <c r="I18" s="251"/>
      <c r="J18" s="252"/>
      <c r="K18" s="252"/>
      <c r="L18" s="252"/>
      <c r="M18" s="252"/>
      <c r="N18" s="252"/>
      <c r="O18" s="252"/>
      <c r="P18" s="253"/>
      <c r="Q18" s="253"/>
      <c r="R18" s="253"/>
      <c r="S18" s="268"/>
      <c r="T18" s="88"/>
      <c r="U18" s="88"/>
    </row>
    <row r="19" spans="1:21" ht="15">
      <c r="A19" s="105"/>
      <c r="B19" s="114"/>
      <c r="C19" s="115"/>
      <c r="D19" s="116"/>
      <c r="E19" s="108"/>
      <c r="F19" s="170"/>
      <c r="G19" s="108"/>
      <c r="H19" s="109"/>
      <c r="I19" s="254"/>
      <c r="J19" s="255"/>
      <c r="K19" s="255"/>
      <c r="L19" s="255">
        <v>34220</v>
      </c>
      <c r="M19" s="255"/>
      <c r="N19" s="255"/>
      <c r="O19" s="255"/>
      <c r="P19" s="253"/>
      <c r="Q19" s="253"/>
      <c r="R19" s="253"/>
      <c r="S19" s="268"/>
      <c r="T19" s="88"/>
      <c r="U19" s="88"/>
    </row>
    <row r="20" spans="1:21" ht="15">
      <c r="A20" s="181" t="s">
        <v>108</v>
      </c>
      <c r="B20" s="317" t="s">
        <v>109</v>
      </c>
      <c r="C20" s="318"/>
      <c r="D20" s="318"/>
      <c r="E20" s="224"/>
      <c r="F20" s="182"/>
      <c r="G20" s="182"/>
      <c r="H20" s="176"/>
      <c r="I20" s="249"/>
      <c r="J20" s="250"/>
      <c r="K20" s="250"/>
      <c r="L20" s="250"/>
      <c r="M20" s="250"/>
      <c r="N20" s="250"/>
      <c r="O20" s="250"/>
      <c r="P20" s="253"/>
      <c r="Q20" s="253"/>
      <c r="R20" s="253"/>
      <c r="S20" s="268"/>
      <c r="T20" s="88"/>
      <c r="U20" s="88"/>
    </row>
    <row r="21" spans="1:19" s="143" customFormat="1" ht="15">
      <c r="A21" s="183" t="s">
        <v>110</v>
      </c>
      <c r="B21" s="319" t="s">
        <v>111</v>
      </c>
      <c r="C21" s="320"/>
      <c r="D21" s="320"/>
      <c r="E21" s="225">
        <v>85000</v>
      </c>
      <c r="F21" s="184">
        <v>20000</v>
      </c>
      <c r="G21" s="184"/>
      <c r="H21" s="176">
        <v>50000</v>
      </c>
      <c r="I21" s="249"/>
      <c r="J21" s="250">
        <v>200000</v>
      </c>
      <c r="K21" s="250"/>
      <c r="L21" s="250">
        <v>375000</v>
      </c>
      <c r="M21" s="250"/>
      <c r="N21" s="250"/>
      <c r="O21" s="250"/>
      <c r="P21" s="256"/>
      <c r="Q21" s="256"/>
      <c r="R21" s="256"/>
      <c r="S21" s="270"/>
    </row>
    <row r="22" spans="1:21" ht="15">
      <c r="A22" s="105" t="s">
        <v>112</v>
      </c>
      <c r="B22" s="124"/>
      <c r="C22" s="125" t="s">
        <v>113</v>
      </c>
      <c r="D22" s="116"/>
      <c r="E22" s="226">
        <v>20000</v>
      </c>
      <c r="F22" s="108"/>
      <c r="G22" s="108"/>
      <c r="H22" s="165"/>
      <c r="I22" s="251"/>
      <c r="J22" s="252"/>
      <c r="K22" s="252"/>
      <c r="L22" s="252"/>
      <c r="M22" s="252"/>
      <c r="N22" s="252"/>
      <c r="O22" s="252"/>
      <c r="P22" s="253"/>
      <c r="Q22" s="253"/>
      <c r="R22" s="253"/>
      <c r="S22" s="268"/>
      <c r="T22" s="88"/>
      <c r="U22" s="88"/>
    </row>
    <row r="23" spans="1:21" ht="15">
      <c r="A23" s="105"/>
      <c r="B23" s="124"/>
      <c r="C23" s="126"/>
      <c r="D23" s="212" t="s">
        <v>194</v>
      </c>
      <c r="E23" s="227"/>
      <c r="F23" s="170">
        <v>20000</v>
      </c>
      <c r="G23" s="108"/>
      <c r="H23" s="165"/>
      <c r="I23" s="251"/>
      <c r="J23" s="252"/>
      <c r="K23" s="252"/>
      <c r="L23" s="252"/>
      <c r="M23" s="252"/>
      <c r="N23" s="252"/>
      <c r="O23" s="252"/>
      <c r="P23" s="253"/>
      <c r="Q23" s="253"/>
      <c r="R23" s="253"/>
      <c r="S23" s="268"/>
      <c r="T23" s="88"/>
      <c r="U23" s="88"/>
    </row>
    <row r="24" spans="1:21" ht="15">
      <c r="A24" s="105"/>
      <c r="B24" s="124"/>
      <c r="C24" s="126"/>
      <c r="D24" s="116" t="s">
        <v>114</v>
      </c>
      <c r="E24" s="227"/>
      <c r="F24" s="170"/>
      <c r="G24" s="108"/>
      <c r="H24" s="165"/>
      <c r="I24" s="251"/>
      <c r="J24" s="252"/>
      <c r="K24" s="252"/>
      <c r="L24" s="252"/>
      <c r="M24" s="252"/>
      <c r="N24" s="252"/>
      <c r="O24" s="252"/>
      <c r="P24" s="253"/>
      <c r="Q24" s="253"/>
      <c r="R24" s="253"/>
      <c r="S24" s="268"/>
      <c r="T24" s="88"/>
      <c r="U24" s="88"/>
    </row>
    <row r="25" spans="1:21" ht="15">
      <c r="A25" s="105"/>
      <c r="B25" s="166"/>
      <c r="C25" s="167"/>
      <c r="D25" s="209" t="s">
        <v>151</v>
      </c>
      <c r="E25" s="227"/>
      <c r="F25" s="170"/>
      <c r="G25" s="108"/>
      <c r="H25" s="165"/>
      <c r="I25" s="251"/>
      <c r="J25" s="252"/>
      <c r="K25" s="252"/>
      <c r="L25" s="252"/>
      <c r="M25" s="252"/>
      <c r="N25" s="252"/>
      <c r="O25" s="252"/>
      <c r="P25" s="253"/>
      <c r="Q25" s="253"/>
      <c r="R25" s="253"/>
      <c r="S25" s="268"/>
      <c r="T25" s="88"/>
      <c r="U25" s="88"/>
    </row>
    <row r="26" spans="1:21" ht="15">
      <c r="A26" s="105"/>
      <c r="B26" s="110"/>
      <c r="C26" s="111"/>
      <c r="D26" s="208" t="s">
        <v>182</v>
      </c>
      <c r="E26" s="227">
        <v>35000</v>
      </c>
      <c r="F26" s="170"/>
      <c r="G26" s="108"/>
      <c r="H26" s="165"/>
      <c r="I26" s="251"/>
      <c r="J26" s="252"/>
      <c r="K26" s="252"/>
      <c r="L26" s="252"/>
      <c r="M26" s="252"/>
      <c r="N26" s="252"/>
      <c r="O26" s="252"/>
      <c r="P26" s="253"/>
      <c r="Q26" s="253"/>
      <c r="R26" s="253"/>
      <c r="S26" s="268"/>
      <c r="T26" s="88"/>
      <c r="U26" s="88"/>
    </row>
    <row r="27" spans="1:21" ht="15">
      <c r="A27" s="105"/>
      <c r="B27" s="110"/>
      <c r="C27" s="111"/>
      <c r="D27" s="208" t="s">
        <v>227</v>
      </c>
      <c r="E27" s="227"/>
      <c r="F27" s="170"/>
      <c r="G27" s="108"/>
      <c r="H27" s="165"/>
      <c r="I27" s="251"/>
      <c r="J27" s="252">
        <v>200000</v>
      </c>
      <c r="K27" s="252"/>
      <c r="L27" s="252"/>
      <c r="M27" s="252"/>
      <c r="N27" s="252"/>
      <c r="O27" s="252"/>
      <c r="P27" s="253"/>
      <c r="Q27" s="253"/>
      <c r="R27" s="253"/>
      <c r="S27" s="268"/>
      <c r="T27" s="88"/>
      <c r="U27" s="88"/>
    </row>
    <row r="28" spans="1:21" ht="15">
      <c r="A28" s="105" t="s">
        <v>115</v>
      </c>
      <c r="B28" s="185"/>
      <c r="C28" s="186" t="s">
        <v>116</v>
      </c>
      <c r="D28" s="186"/>
      <c r="E28" s="227"/>
      <c r="F28" s="168"/>
      <c r="G28" s="168"/>
      <c r="H28" s="165"/>
      <c r="I28" s="251"/>
      <c r="J28" s="252"/>
      <c r="K28" s="252"/>
      <c r="L28" s="252"/>
      <c r="M28" s="252"/>
      <c r="N28" s="252"/>
      <c r="O28" s="252"/>
      <c r="P28" s="253"/>
      <c r="Q28" s="253"/>
      <c r="R28" s="253"/>
      <c r="S28" s="268"/>
      <c r="T28" s="88"/>
      <c r="U28" s="88"/>
    </row>
    <row r="29" spans="1:21" ht="15">
      <c r="A29" s="105"/>
      <c r="B29" s="132"/>
      <c r="C29" s="125"/>
      <c r="D29" s="116" t="s">
        <v>117</v>
      </c>
      <c r="E29" s="227">
        <v>20000</v>
      </c>
      <c r="F29" s="170"/>
      <c r="G29" s="108"/>
      <c r="H29" s="165"/>
      <c r="I29" s="251"/>
      <c r="J29" s="252"/>
      <c r="K29" s="252"/>
      <c r="L29" s="252"/>
      <c r="M29" s="252"/>
      <c r="N29" s="252"/>
      <c r="O29" s="252"/>
      <c r="P29" s="253"/>
      <c r="Q29" s="253"/>
      <c r="R29" s="253"/>
      <c r="S29" s="268"/>
      <c r="T29" s="88"/>
      <c r="U29" s="88"/>
    </row>
    <row r="30" spans="1:21" ht="15">
      <c r="A30" s="105"/>
      <c r="B30" s="132"/>
      <c r="C30" s="125"/>
      <c r="D30" s="116" t="s">
        <v>118</v>
      </c>
      <c r="E30" s="227"/>
      <c r="F30" s="170"/>
      <c r="G30" s="108"/>
      <c r="H30" s="165"/>
      <c r="I30" s="251"/>
      <c r="J30" s="252"/>
      <c r="K30" s="252"/>
      <c r="L30" s="252">
        <v>15000</v>
      </c>
      <c r="M30" s="252"/>
      <c r="N30" s="252"/>
      <c r="O30" s="252"/>
      <c r="P30" s="253"/>
      <c r="Q30" s="253"/>
      <c r="R30" s="253"/>
      <c r="S30" s="268"/>
      <c r="T30" s="88"/>
      <c r="U30" s="88"/>
    </row>
    <row r="31" spans="1:21" ht="15">
      <c r="A31" s="105"/>
      <c r="B31" s="132"/>
      <c r="C31" s="125"/>
      <c r="D31" s="220" t="s">
        <v>201</v>
      </c>
      <c r="E31" s="227"/>
      <c r="F31" s="170"/>
      <c r="G31" s="108"/>
      <c r="H31" s="165">
        <v>50000</v>
      </c>
      <c r="I31" s="251"/>
      <c r="J31" s="252"/>
      <c r="K31" s="252"/>
      <c r="L31" s="252">
        <v>360000</v>
      </c>
      <c r="M31" s="252"/>
      <c r="N31" s="252"/>
      <c r="O31" s="252"/>
      <c r="P31" s="253"/>
      <c r="Q31" s="253"/>
      <c r="R31" s="253"/>
      <c r="S31" s="268"/>
      <c r="T31" s="88"/>
      <c r="U31" s="88"/>
    </row>
    <row r="32" spans="1:21" ht="15">
      <c r="A32" s="105"/>
      <c r="B32" s="185"/>
      <c r="C32" s="186"/>
      <c r="D32" s="167" t="s">
        <v>119</v>
      </c>
      <c r="E32" s="227">
        <v>10000</v>
      </c>
      <c r="F32" s="170"/>
      <c r="G32" s="108"/>
      <c r="H32" s="165">
        <v>0</v>
      </c>
      <c r="I32" s="251"/>
      <c r="J32" s="252"/>
      <c r="K32" s="252"/>
      <c r="L32" s="252"/>
      <c r="M32" s="252"/>
      <c r="N32" s="252"/>
      <c r="O32" s="252"/>
      <c r="P32" s="253"/>
      <c r="Q32" s="253"/>
      <c r="R32" s="253"/>
      <c r="S32" s="268"/>
      <c r="T32" s="88"/>
      <c r="U32" s="88"/>
    </row>
    <row r="33" spans="1:21" ht="15">
      <c r="A33" s="196"/>
      <c r="B33" s="185"/>
      <c r="C33" s="186"/>
      <c r="D33" s="198"/>
      <c r="E33" s="227"/>
      <c r="F33" s="170"/>
      <c r="G33" s="108"/>
      <c r="H33" s="215"/>
      <c r="I33" s="251"/>
      <c r="J33" s="252"/>
      <c r="K33" s="252"/>
      <c r="L33" s="252"/>
      <c r="M33" s="252"/>
      <c r="N33" s="252"/>
      <c r="O33" s="252"/>
      <c r="P33" s="253"/>
      <c r="Q33" s="253"/>
      <c r="R33" s="253"/>
      <c r="S33" s="268"/>
      <c r="T33" s="88"/>
      <c r="U33" s="88"/>
    </row>
    <row r="34" spans="1:21" ht="15">
      <c r="A34" s="183" t="s">
        <v>120</v>
      </c>
      <c r="B34" s="187" t="s">
        <v>121</v>
      </c>
      <c r="C34" s="188"/>
      <c r="D34" s="189"/>
      <c r="E34" s="225">
        <v>123000</v>
      </c>
      <c r="F34" s="184"/>
      <c r="G34" s="184">
        <v>0</v>
      </c>
      <c r="H34" s="190"/>
      <c r="I34" s="257"/>
      <c r="J34" s="258"/>
      <c r="K34" s="258"/>
      <c r="L34" s="258">
        <v>45000</v>
      </c>
      <c r="M34" s="258"/>
      <c r="N34" s="258"/>
      <c r="O34" s="258"/>
      <c r="P34" s="253"/>
      <c r="Q34" s="253"/>
      <c r="R34" s="253"/>
      <c r="S34" s="268"/>
      <c r="T34" s="88"/>
      <c r="U34" s="88"/>
    </row>
    <row r="35" spans="1:21" ht="15">
      <c r="A35" s="105" t="s">
        <v>122</v>
      </c>
      <c r="B35" s="114"/>
      <c r="C35" s="115" t="s">
        <v>123</v>
      </c>
      <c r="D35" s="116"/>
      <c r="E35" s="226">
        <f>E36</f>
        <v>60000</v>
      </c>
      <c r="F35" s="108"/>
      <c r="G35" s="108">
        <f>G36</f>
        <v>0</v>
      </c>
      <c r="H35" s="165"/>
      <c r="I35" s="251"/>
      <c r="J35" s="252"/>
      <c r="K35" s="252"/>
      <c r="L35" s="252"/>
      <c r="M35" s="252"/>
      <c r="N35" s="252"/>
      <c r="O35" s="252"/>
      <c r="P35" s="253"/>
      <c r="Q35" s="253"/>
      <c r="R35" s="253"/>
      <c r="S35" s="268"/>
      <c r="T35" s="88"/>
      <c r="U35" s="88"/>
    </row>
    <row r="36" spans="1:21" ht="15">
      <c r="A36" s="105"/>
      <c r="B36" s="114"/>
      <c r="C36" s="115"/>
      <c r="D36" s="212" t="s">
        <v>124</v>
      </c>
      <c r="E36" s="226">
        <v>60000</v>
      </c>
      <c r="F36" s="170"/>
      <c r="G36" s="108"/>
      <c r="H36" s="165"/>
      <c r="I36" s="251"/>
      <c r="J36" s="252"/>
      <c r="K36" s="252"/>
      <c r="L36" s="252"/>
      <c r="M36" s="252"/>
      <c r="N36" s="252"/>
      <c r="O36" s="252"/>
      <c r="P36" s="253"/>
      <c r="Q36" s="253"/>
      <c r="R36" s="253"/>
      <c r="S36" s="268"/>
      <c r="T36" s="88"/>
      <c r="U36" s="88"/>
    </row>
    <row r="37" spans="1:21" ht="15">
      <c r="A37" s="105" t="s">
        <v>125</v>
      </c>
      <c r="B37" s="114"/>
      <c r="C37" s="115" t="s">
        <v>126</v>
      </c>
      <c r="D37" s="116"/>
      <c r="E37" s="168"/>
      <c r="F37" s="168"/>
      <c r="G37" s="168">
        <v>0</v>
      </c>
      <c r="H37" s="165"/>
      <c r="I37" s="251"/>
      <c r="J37" s="252"/>
      <c r="K37" s="252"/>
      <c r="L37" s="252"/>
      <c r="M37" s="252"/>
      <c r="N37" s="252"/>
      <c r="O37" s="252"/>
      <c r="P37" s="253"/>
      <c r="Q37" s="253"/>
      <c r="R37" s="253"/>
      <c r="S37" s="268"/>
      <c r="T37" s="88"/>
      <c r="U37" s="88"/>
    </row>
    <row r="38" spans="1:21" ht="15">
      <c r="A38" s="105"/>
      <c r="B38" s="114"/>
      <c r="C38" s="115"/>
      <c r="D38" s="127" t="s">
        <v>127</v>
      </c>
      <c r="E38" s="228">
        <v>63000</v>
      </c>
      <c r="F38" s="170"/>
      <c r="G38" s="108"/>
      <c r="H38" s="165"/>
      <c r="I38" s="251"/>
      <c r="J38" s="252"/>
      <c r="K38" s="252"/>
      <c r="L38" s="252">
        <v>45000</v>
      </c>
      <c r="M38" s="252"/>
      <c r="N38" s="252"/>
      <c r="O38" s="252"/>
      <c r="P38" s="253"/>
      <c r="Q38" s="253"/>
      <c r="R38" s="253"/>
      <c r="S38" s="268"/>
      <c r="T38" s="88"/>
      <c r="U38" s="88"/>
    </row>
    <row r="39" spans="1:21" ht="15">
      <c r="A39" s="183" t="s">
        <v>128</v>
      </c>
      <c r="B39" s="191" t="s">
        <v>129</v>
      </c>
      <c r="C39" s="192"/>
      <c r="D39" s="193"/>
      <c r="E39" s="229">
        <v>1354000</v>
      </c>
      <c r="F39" s="194">
        <v>139000</v>
      </c>
      <c r="G39" s="194">
        <v>275000</v>
      </c>
      <c r="H39" s="195">
        <v>475000</v>
      </c>
      <c r="I39" s="259">
        <v>19000</v>
      </c>
      <c r="J39" s="194">
        <v>300000</v>
      </c>
      <c r="K39" s="194"/>
      <c r="L39" s="194">
        <v>495000</v>
      </c>
      <c r="M39" s="194"/>
      <c r="N39" s="194"/>
      <c r="O39" s="194"/>
      <c r="P39" s="253"/>
      <c r="Q39" s="253"/>
      <c r="R39" s="253"/>
      <c r="S39" s="268"/>
      <c r="T39" s="88"/>
      <c r="U39" s="88"/>
    </row>
    <row r="40" spans="1:21" ht="15">
      <c r="A40" s="105" t="s">
        <v>130</v>
      </c>
      <c r="B40" s="114"/>
      <c r="C40" s="278" t="s">
        <v>131</v>
      </c>
      <c r="D40" s="279"/>
      <c r="E40" s="277">
        <f>E41+E42+E43</f>
        <v>188000</v>
      </c>
      <c r="F40" s="108"/>
      <c r="G40" s="108"/>
      <c r="H40" s="165"/>
      <c r="I40" s="251"/>
      <c r="J40" s="252"/>
      <c r="K40" s="252"/>
      <c r="L40" s="252"/>
      <c r="M40" s="252"/>
      <c r="N40" s="252"/>
      <c r="O40" s="252"/>
      <c r="P40" s="253"/>
      <c r="Q40" s="253"/>
      <c r="R40" s="253"/>
      <c r="S40" s="268"/>
      <c r="T40" s="88"/>
      <c r="U40" s="88"/>
    </row>
    <row r="41" spans="1:21" ht="15">
      <c r="A41" s="196"/>
      <c r="B41" s="197"/>
      <c r="C41" s="198"/>
      <c r="D41" s="167" t="s">
        <v>132</v>
      </c>
      <c r="E41" s="228">
        <v>140000</v>
      </c>
      <c r="F41" s="169">
        <v>92000</v>
      </c>
      <c r="G41" s="168">
        <v>275000</v>
      </c>
      <c r="H41" s="165">
        <v>10000</v>
      </c>
      <c r="I41" s="251"/>
      <c r="J41" s="252"/>
      <c r="K41" s="252"/>
      <c r="L41" s="252"/>
      <c r="M41" s="252"/>
      <c r="N41" s="252"/>
      <c r="O41" s="252"/>
      <c r="P41" s="253"/>
      <c r="Q41" s="253"/>
      <c r="R41" s="253"/>
      <c r="S41" s="268"/>
      <c r="T41" s="88"/>
      <c r="U41" s="88"/>
    </row>
    <row r="42" spans="1:21" ht="15">
      <c r="A42" s="105"/>
      <c r="B42" s="185"/>
      <c r="C42" s="186"/>
      <c r="D42" s="186" t="s">
        <v>133</v>
      </c>
      <c r="E42" s="228">
        <v>28000</v>
      </c>
      <c r="F42" s="170"/>
      <c r="G42" s="108"/>
      <c r="H42" s="165"/>
      <c r="I42" s="251"/>
      <c r="J42" s="252"/>
      <c r="K42" s="252"/>
      <c r="L42" s="252"/>
      <c r="M42" s="252"/>
      <c r="N42" s="252"/>
      <c r="O42" s="252"/>
      <c r="P42" s="253"/>
      <c r="Q42" s="253"/>
      <c r="R42" s="253"/>
      <c r="S42" s="268"/>
      <c r="T42" s="88"/>
      <c r="U42" s="88"/>
    </row>
    <row r="43" spans="1:19" s="104" customFormat="1" ht="15">
      <c r="A43" s="105"/>
      <c r="B43" s="114"/>
      <c r="C43" s="115"/>
      <c r="D43" s="116" t="s">
        <v>134</v>
      </c>
      <c r="E43" s="228">
        <v>20000</v>
      </c>
      <c r="F43" s="170">
        <v>12000</v>
      </c>
      <c r="G43" s="108"/>
      <c r="H43" s="165">
        <v>15000</v>
      </c>
      <c r="I43" s="251"/>
      <c r="J43" s="252"/>
      <c r="K43" s="252"/>
      <c r="L43" s="252"/>
      <c r="M43" s="252"/>
      <c r="N43" s="252"/>
      <c r="O43" s="252"/>
      <c r="P43" s="260"/>
      <c r="Q43" s="260"/>
      <c r="R43" s="260"/>
      <c r="S43" s="271"/>
    </row>
    <row r="44" spans="1:19" s="104" customFormat="1" ht="15">
      <c r="A44" s="221" t="s">
        <v>204</v>
      </c>
      <c r="B44" s="114"/>
      <c r="C44" s="115"/>
      <c r="D44" s="220" t="s">
        <v>205</v>
      </c>
      <c r="E44" s="228"/>
      <c r="F44" s="170"/>
      <c r="G44" s="108"/>
      <c r="H44" s="165"/>
      <c r="I44" s="251">
        <v>19000</v>
      </c>
      <c r="J44" s="252"/>
      <c r="K44" s="252"/>
      <c r="L44" s="252"/>
      <c r="M44" s="252"/>
      <c r="N44" s="252"/>
      <c r="O44" s="252"/>
      <c r="P44" s="260"/>
      <c r="Q44" s="260"/>
      <c r="R44" s="260"/>
      <c r="S44" s="271"/>
    </row>
    <row r="45" spans="1:21" ht="15">
      <c r="A45" s="105" t="s">
        <v>135</v>
      </c>
      <c r="B45" s="114"/>
      <c r="C45" s="278" t="s">
        <v>136</v>
      </c>
      <c r="D45" s="279"/>
      <c r="E45" s="277">
        <v>715000</v>
      </c>
      <c r="F45" s="108"/>
      <c r="G45" s="108"/>
      <c r="H45" s="165"/>
      <c r="I45" s="251"/>
      <c r="J45" s="252"/>
      <c r="K45" s="252"/>
      <c r="L45" s="252"/>
      <c r="M45" s="252"/>
      <c r="N45" s="252"/>
      <c r="O45" s="252"/>
      <c r="P45" s="253"/>
      <c r="Q45" s="253"/>
      <c r="R45" s="253"/>
      <c r="S45" s="268"/>
      <c r="T45" s="88"/>
      <c r="U45" s="88"/>
    </row>
    <row r="46" spans="1:21" ht="15">
      <c r="A46" s="105"/>
      <c r="B46" s="114"/>
      <c r="C46" s="115"/>
      <c r="D46" s="220" t="s">
        <v>202</v>
      </c>
      <c r="E46" s="226"/>
      <c r="F46" s="170"/>
      <c r="G46" s="108"/>
      <c r="H46" s="165">
        <v>450000</v>
      </c>
      <c r="I46" s="251"/>
      <c r="J46" s="252"/>
      <c r="K46" s="252"/>
      <c r="L46" s="252"/>
      <c r="M46" s="252"/>
      <c r="N46" s="252"/>
      <c r="O46" s="252"/>
      <c r="P46" s="253"/>
      <c r="Q46" s="253"/>
      <c r="R46" s="253"/>
      <c r="S46" s="268"/>
      <c r="T46" s="88"/>
      <c r="U46" s="88"/>
    </row>
    <row r="47" spans="1:21" ht="15">
      <c r="A47" s="105"/>
      <c r="B47" s="114"/>
      <c r="C47" s="115"/>
      <c r="D47" s="220" t="s">
        <v>214</v>
      </c>
      <c r="E47" s="226">
        <v>700000</v>
      </c>
      <c r="F47" s="170"/>
      <c r="G47" s="108"/>
      <c r="H47" s="165"/>
      <c r="I47" s="251"/>
      <c r="J47" s="252">
        <v>300000</v>
      </c>
      <c r="K47" s="252"/>
      <c r="L47" s="252"/>
      <c r="M47" s="252"/>
      <c r="N47" s="252"/>
      <c r="O47" s="252"/>
      <c r="P47" s="253"/>
      <c r="Q47" s="253"/>
      <c r="R47" s="253"/>
      <c r="S47" s="268"/>
      <c r="T47" s="88"/>
      <c r="U47" s="88"/>
    </row>
    <row r="48" spans="1:21" ht="15">
      <c r="A48" s="105"/>
      <c r="B48" s="114"/>
      <c r="C48" s="115"/>
      <c r="D48" s="220" t="s">
        <v>232</v>
      </c>
      <c r="E48" s="226"/>
      <c r="F48" s="170"/>
      <c r="G48" s="108"/>
      <c r="H48" s="165"/>
      <c r="I48" s="251"/>
      <c r="J48" s="252"/>
      <c r="K48" s="252"/>
      <c r="L48" s="252">
        <v>400000</v>
      </c>
      <c r="M48" s="252"/>
      <c r="N48" s="252"/>
      <c r="O48" s="252"/>
      <c r="P48" s="253"/>
      <c r="Q48" s="253"/>
      <c r="R48" s="253"/>
      <c r="S48" s="268"/>
      <c r="T48" s="88"/>
      <c r="U48" s="88"/>
    </row>
    <row r="49" spans="1:21" ht="15">
      <c r="A49" s="105"/>
      <c r="B49" s="114"/>
      <c r="C49" s="115"/>
      <c r="D49" s="212" t="s">
        <v>183</v>
      </c>
      <c r="E49" s="226">
        <v>15000</v>
      </c>
      <c r="F49" s="170"/>
      <c r="G49" s="108"/>
      <c r="H49" s="165"/>
      <c r="I49" s="251"/>
      <c r="J49" s="252"/>
      <c r="K49" s="252"/>
      <c r="L49" s="252"/>
      <c r="M49" s="252"/>
      <c r="N49" s="252"/>
      <c r="O49" s="252"/>
      <c r="P49" s="253"/>
      <c r="Q49" s="253"/>
      <c r="R49" s="253"/>
      <c r="S49" s="268"/>
      <c r="T49" s="88"/>
      <c r="U49" s="88"/>
    </row>
    <row r="50" spans="1:21" ht="15">
      <c r="A50" s="105" t="s">
        <v>137</v>
      </c>
      <c r="B50" s="114"/>
      <c r="C50" s="278" t="s">
        <v>138</v>
      </c>
      <c r="D50" s="279"/>
      <c r="E50" s="277">
        <v>411000</v>
      </c>
      <c r="F50" s="108"/>
      <c r="G50" s="108"/>
      <c r="H50" s="165"/>
      <c r="I50" s="251"/>
      <c r="J50" s="252"/>
      <c r="K50" s="252"/>
      <c r="L50" s="252"/>
      <c r="M50" s="252"/>
      <c r="N50" s="252"/>
      <c r="O50" s="252"/>
      <c r="P50" s="253"/>
      <c r="Q50" s="253"/>
      <c r="R50" s="253"/>
      <c r="S50" s="268"/>
      <c r="T50" s="88"/>
      <c r="U50" s="88"/>
    </row>
    <row r="51" spans="1:21" ht="15">
      <c r="A51" s="105"/>
      <c r="B51" s="114"/>
      <c r="C51" s="115"/>
      <c r="D51" s="212" t="s">
        <v>184</v>
      </c>
      <c r="E51" s="226">
        <v>71000</v>
      </c>
      <c r="F51" s="170"/>
      <c r="G51" s="108"/>
      <c r="H51" s="165"/>
      <c r="I51" s="251"/>
      <c r="J51" s="252"/>
      <c r="K51" s="252"/>
      <c r="L51" s="252">
        <v>95000</v>
      </c>
      <c r="M51" s="252"/>
      <c r="N51" s="252"/>
      <c r="O51" s="252"/>
      <c r="P51" s="253"/>
      <c r="Q51" s="253"/>
      <c r="R51" s="253"/>
      <c r="S51" s="268"/>
      <c r="T51" s="88"/>
      <c r="U51" s="88"/>
    </row>
    <row r="52" spans="1:21" ht="15">
      <c r="A52" s="105"/>
      <c r="B52" s="114"/>
      <c r="C52" s="115"/>
      <c r="D52" s="212" t="s">
        <v>196</v>
      </c>
      <c r="E52" s="226"/>
      <c r="F52" s="170">
        <v>15000</v>
      </c>
      <c r="G52" s="108"/>
      <c r="H52" s="165"/>
      <c r="I52" s="251"/>
      <c r="J52" s="252"/>
      <c r="K52" s="252"/>
      <c r="L52" s="252"/>
      <c r="M52" s="252"/>
      <c r="N52" s="252"/>
      <c r="O52" s="252"/>
      <c r="P52" s="253"/>
      <c r="Q52" s="253"/>
      <c r="R52" s="253"/>
      <c r="S52" s="268"/>
      <c r="T52" s="88"/>
      <c r="U52" s="88"/>
    </row>
    <row r="53" spans="1:21" ht="15">
      <c r="A53" s="105"/>
      <c r="B53" s="114"/>
      <c r="C53" s="115"/>
      <c r="D53" s="220" t="s">
        <v>185</v>
      </c>
      <c r="E53" s="228">
        <v>30000</v>
      </c>
      <c r="F53" s="170"/>
      <c r="G53" s="108"/>
      <c r="H53" s="165"/>
      <c r="I53" s="251"/>
      <c r="J53" s="252"/>
      <c r="K53" s="252"/>
      <c r="L53" s="252"/>
      <c r="M53" s="252"/>
      <c r="N53" s="252"/>
      <c r="O53" s="252"/>
      <c r="P53" s="253"/>
      <c r="Q53" s="253"/>
      <c r="R53" s="253"/>
      <c r="S53" s="268"/>
      <c r="T53" s="88"/>
      <c r="U53" s="88"/>
    </row>
    <row r="54" spans="1:21" ht="15">
      <c r="A54" s="105"/>
      <c r="B54" s="114"/>
      <c r="C54" s="115"/>
      <c r="D54" s="116" t="s">
        <v>139</v>
      </c>
      <c r="E54" s="228">
        <v>10000</v>
      </c>
      <c r="F54" s="170"/>
      <c r="G54" s="108"/>
      <c r="H54" s="165"/>
      <c r="I54" s="251"/>
      <c r="J54" s="252"/>
      <c r="K54" s="252"/>
      <c r="L54" s="252"/>
      <c r="M54" s="252"/>
      <c r="N54" s="252"/>
      <c r="O54" s="252"/>
      <c r="P54" s="253"/>
      <c r="Q54" s="253"/>
      <c r="R54" s="253"/>
      <c r="S54" s="268"/>
      <c r="T54" s="88"/>
      <c r="U54" s="88"/>
    </row>
    <row r="55" spans="1:21" ht="15">
      <c r="A55" s="105"/>
      <c r="B55" s="114"/>
      <c r="C55" s="115"/>
      <c r="D55" s="212" t="s">
        <v>153</v>
      </c>
      <c r="E55" s="228">
        <v>200000</v>
      </c>
      <c r="F55" s="170"/>
      <c r="G55" s="108"/>
      <c r="H55" s="165"/>
      <c r="I55" s="251"/>
      <c r="J55" s="252"/>
      <c r="K55" s="252"/>
      <c r="L55" s="252"/>
      <c r="M55" s="252"/>
      <c r="N55" s="252"/>
      <c r="O55" s="252"/>
      <c r="P55" s="253"/>
      <c r="Q55" s="253"/>
      <c r="R55" s="253"/>
      <c r="S55" s="268"/>
      <c r="T55" s="88"/>
      <c r="U55" s="88"/>
    </row>
    <row r="56" spans="1:21" ht="15">
      <c r="A56" s="105"/>
      <c r="B56" s="114"/>
      <c r="C56" s="115"/>
      <c r="D56" s="212" t="s">
        <v>152</v>
      </c>
      <c r="E56" s="228">
        <v>25000</v>
      </c>
      <c r="F56" s="170"/>
      <c r="G56" s="108"/>
      <c r="H56" s="165"/>
      <c r="I56" s="251"/>
      <c r="J56" s="252"/>
      <c r="K56" s="252"/>
      <c r="L56" s="252"/>
      <c r="M56" s="252"/>
      <c r="N56" s="252"/>
      <c r="O56" s="252"/>
      <c r="P56" s="253"/>
      <c r="Q56" s="253"/>
      <c r="R56" s="253"/>
      <c r="S56" s="268"/>
      <c r="T56" s="88"/>
      <c r="U56" s="88"/>
    </row>
    <row r="57" spans="1:21" ht="15">
      <c r="A57" s="105"/>
      <c r="B57" s="114"/>
      <c r="C57" s="115"/>
      <c r="D57" s="212" t="s">
        <v>186</v>
      </c>
      <c r="E57" s="228">
        <v>60000</v>
      </c>
      <c r="F57" s="170"/>
      <c r="G57" s="108"/>
      <c r="H57" s="165"/>
      <c r="I57" s="251"/>
      <c r="J57" s="252"/>
      <c r="K57" s="252"/>
      <c r="L57" s="252"/>
      <c r="M57" s="252"/>
      <c r="N57" s="252"/>
      <c r="O57" s="252"/>
      <c r="P57" s="253"/>
      <c r="Q57" s="253"/>
      <c r="R57" s="253"/>
      <c r="S57" s="268"/>
      <c r="T57" s="88"/>
      <c r="U57" s="88"/>
    </row>
    <row r="58" spans="1:21" ht="15">
      <c r="A58" s="105"/>
      <c r="B58" s="114"/>
      <c r="C58" s="115"/>
      <c r="D58" s="212" t="s">
        <v>187</v>
      </c>
      <c r="E58" s="228">
        <v>12000</v>
      </c>
      <c r="F58" s="170"/>
      <c r="G58" s="108"/>
      <c r="H58" s="165"/>
      <c r="I58" s="251"/>
      <c r="J58" s="252"/>
      <c r="K58" s="252"/>
      <c r="L58" s="252"/>
      <c r="M58" s="252"/>
      <c r="N58" s="252"/>
      <c r="O58" s="252"/>
      <c r="P58" s="253"/>
      <c r="Q58" s="253"/>
      <c r="R58" s="253"/>
      <c r="S58" s="268"/>
      <c r="T58" s="88"/>
      <c r="U58" s="88"/>
    </row>
    <row r="59" spans="1:21" ht="15">
      <c r="A59" s="105"/>
      <c r="B59" s="114"/>
      <c r="C59" s="115"/>
      <c r="D59" s="212" t="s">
        <v>195</v>
      </c>
      <c r="E59" s="228"/>
      <c r="F59" s="170">
        <v>20000</v>
      </c>
      <c r="G59" s="108"/>
      <c r="H59" s="165"/>
      <c r="I59" s="251"/>
      <c r="J59" s="252"/>
      <c r="K59" s="252"/>
      <c r="L59" s="252"/>
      <c r="M59" s="252"/>
      <c r="N59" s="252"/>
      <c r="O59" s="252"/>
      <c r="P59" s="253"/>
      <c r="Q59" s="253"/>
      <c r="R59" s="253"/>
      <c r="S59" s="268"/>
      <c r="T59" s="88"/>
      <c r="U59" s="88"/>
    </row>
    <row r="60" spans="1:21" ht="15">
      <c r="A60" s="105"/>
      <c r="B60" s="114"/>
      <c r="C60" s="115"/>
      <c r="D60" s="220" t="s">
        <v>242</v>
      </c>
      <c r="E60" s="168">
        <v>43000</v>
      </c>
      <c r="G60" s="108"/>
      <c r="H60" s="165"/>
      <c r="I60" s="251"/>
      <c r="J60" s="252"/>
      <c r="K60" s="252"/>
      <c r="L60" s="252"/>
      <c r="M60" s="252"/>
      <c r="N60" s="252"/>
      <c r="O60" s="252"/>
      <c r="P60" s="253"/>
      <c r="Q60" s="253"/>
      <c r="R60" s="253"/>
      <c r="S60" s="268"/>
      <c r="T60" s="88"/>
      <c r="U60" s="88"/>
    </row>
    <row r="61" spans="1:21" ht="15">
      <c r="A61" s="183" t="s">
        <v>140</v>
      </c>
      <c r="B61" s="191" t="s">
        <v>141</v>
      </c>
      <c r="C61" s="192"/>
      <c r="D61" s="193"/>
      <c r="E61" s="194">
        <f>E62</f>
        <v>0</v>
      </c>
      <c r="F61" s="194"/>
      <c r="G61" s="194"/>
      <c r="H61" s="199"/>
      <c r="I61" s="259"/>
      <c r="J61" s="194"/>
      <c r="K61" s="194"/>
      <c r="L61" s="194"/>
      <c r="M61" s="194"/>
      <c r="N61" s="194"/>
      <c r="O61" s="194"/>
      <c r="P61" s="253"/>
      <c r="Q61" s="253"/>
      <c r="R61" s="253"/>
      <c r="S61" s="268"/>
      <c r="T61" s="88"/>
      <c r="U61" s="88"/>
    </row>
    <row r="62" spans="1:21" ht="15">
      <c r="A62" s="105" t="s">
        <v>142</v>
      </c>
      <c r="B62" s="114"/>
      <c r="C62" s="115" t="s">
        <v>143</v>
      </c>
      <c r="D62" s="116"/>
      <c r="E62" s="108"/>
      <c r="F62" s="169"/>
      <c r="G62" s="168"/>
      <c r="H62" s="165"/>
      <c r="I62" s="251"/>
      <c r="J62" s="252"/>
      <c r="K62" s="252"/>
      <c r="L62" s="252"/>
      <c r="M62" s="252"/>
      <c r="N62" s="252"/>
      <c r="O62" s="252"/>
      <c r="P62" s="253"/>
      <c r="Q62" s="253"/>
      <c r="R62" s="253"/>
      <c r="S62" s="268"/>
      <c r="T62" s="88"/>
      <c r="U62" s="88"/>
    </row>
    <row r="63" spans="1:21" ht="15">
      <c r="A63" s="183" t="s">
        <v>144</v>
      </c>
      <c r="B63" s="191" t="s">
        <v>145</v>
      </c>
      <c r="C63" s="192"/>
      <c r="D63" s="193"/>
      <c r="E63" s="194">
        <v>2447000</v>
      </c>
      <c r="F63" s="194">
        <v>43000</v>
      </c>
      <c r="G63" s="194">
        <v>63000</v>
      </c>
      <c r="H63" s="200"/>
      <c r="I63" s="259"/>
      <c r="J63" s="194">
        <v>725000</v>
      </c>
      <c r="K63" s="194">
        <v>1082800</v>
      </c>
      <c r="L63" s="194"/>
      <c r="M63" s="194"/>
      <c r="N63" s="194"/>
      <c r="O63" s="194"/>
      <c r="P63" s="253"/>
      <c r="Q63" s="253"/>
      <c r="R63" s="253"/>
      <c r="S63" s="268"/>
      <c r="T63" s="88"/>
      <c r="U63" s="88"/>
    </row>
    <row r="64" spans="1:21" ht="15">
      <c r="A64" s="235" t="s">
        <v>188</v>
      </c>
      <c r="B64" s="231"/>
      <c r="C64" s="232"/>
      <c r="D64" s="236" t="s">
        <v>189</v>
      </c>
      <c r="E64" s="233">
        <v>90000</v>
      </c>
      <c r="F64" s="233"/>
      <c r="G64" s="233"/>
      <c r="H64" s="234"/>
      <c r="I64" s="261"/>
      <c r="J64" s="233"/>
      <c r="K64" s="233"/>
      <c r="L64" s="233"/>
      <c r="M64" s="233"/>
      <c r="N64" s="233"/>
      <c r="O64" s="233"/>
      <c r="P64" s="253"/>
      <c r="Q64" s="253"/>
      <c r="R64" s="253"/>
      <c r="S64" s="268"/>
      <c r="T64" s="88"/>
      <c r="U64" s="88"/>
    </row>
    <row r="65" spans="1:21" ht="15">
      <c r="A65" s="230"/>
      <c r="B65" s="231"/>
      <c r="C65" s="232"/>
      <c r="D65" s="236" t="s">
        <v>190</v>
      </c>
      <c r="E65" s="233">
        <v>26000</v>
      </c>
      <c r="F65" s="233"/>
      <c r="G65" s="233"/>
      <c r="H65" s="234"/>
      <c r="I65" s="261"/>
      <c r="J65" s="233"/>
      <c r="K65" s="233"/>
      <c r="L65" s="233"/>
      <c r="M65" s="233"/>
      <c r="N65" s="233"/>
      <c r="O65" s="233"/>
      <c r="P65" s="253"/>
      <c r="Q65" s="253"/>
      <c r="R65" s="253"/>
      <c r="S65" s="268"/>
      <c r="T65" s="88"/>
      <c r="U65" s="88"/>
    </row>
    <row r="66" spans="1:21" ht="15">
      <c r="A66" s="230"/>
      <c r="B66" s="231"/>
      <c r="C66" s="232"/>
      <c r="D66" s="236" t="s">
        <v>191</v>
      </c>
      <c r="E66" s="233">
        <v>51000</v>
      </c>
      <c r="F66" s="233"/>
      <c r="G66" s="233"/>
      <c r="H66" s="234"/>
      <c r="I66" s="261"/>
      <c r="J66" s="233"/>
      <c r="K66" s="233"/>
      <c r="L66" s="233"/>
      <c r="M66" s="233"/>
      <c r="N66" s="233"/>
      <c r="O66" s="233"/>
      <c r="P66" s="253"/>
      <c r="Q66" s="253"/>
      <c r="R66" s="253"/>
      <c r="S66" s="268"/>
      <c r="T66" s="88"/>
      <c r="U66" s="88"/>
    </row>
    <row r="67" spans="1:21" ht="15">
      <c r="A67" s="230"/>
      <c r="B67" s="231"/>
      <c r="C67" s="232"/>
      <c r="D67" s="236" t="s">
        <v>207</v>
      </c>
      <c r="E67" s="233"/>
      <c r="F67" s="233"/>
      <c r="G67" s="233"/>
      <c r="H67" s="234"/>
      <c r="I67" s="261"/>
      <c r="J67" s="233">
        <v>400000</v>
      </c>
      <c r="K67" s="233"/>
      <c r="L67" s="233"/>
      <c r="M67" s="233"/>
      <c r="N67" s="233"/>
      <c r="O67" s="233"/>
      <c r="P67" s="253"/>
      <c r="Q67" s="253"/>
      <c r="R67" s="253"/>
      <c r="S67" s="268"/>
      <c r="T67" s="88"/>
      <c r="U67" s="88"/>
    </row>
    <row r="68" spans="1:21" ht="15">
      <c r="A68" s="230"/>
      <c r="B68" s="231"/>
      <c r="C68" s="232"/>
      <c r="D68" s="236" t="s">
        <v>208</v>
      </c>
      <c r="E68" s="233"/>
      <c r="F68" s="233"/>
      <c r="G68" s="233"/>
      <c r="H68" s="234"/>
      <c r="I68" s="261"/>
      <c r="J68" s="233">
        <v>20000</v>
      </c>
      <c r="K68" s="233"/>
      <c r="L68" s="233"/>
      <c r="M68" s="233"/>
      <c r="N68" s="233"/>
      <c r="O68" s="233"/>
      <c r="P68" s="253"/>
      <c r="Q68" s="253"/>
      <c r="R68" s="253"/>
      <c r="S68" s="268"/>
      <c r="T68" s="88"/>
      <c r="U68" s="88"/>
    </row>
    <row r="69" spans="1:21" ht="15">
      <c r="A69" s="230"/>
      <c r="B69" s="231"/>
      <c r="C69" s="232"/>
      <c r="D69" s="236" t="s">
        <v>210</v>
      </c>
      <c r="E69" s="233"/>
      <c r="F69" s="233"/>
      <c r="G69" s="233"/>
      <c r="H69" s="234"/>
      <c r="I69" s="261"/>
      <c r="J69" s="233">
        <v>100000</v>
      </c>
      <c r="K69" s="233"/>
      <c r="L69" s="233"/>
      <c r="M69" s="233"/>
      <c r="N69" s="233"/>
      <c r="O69" s="233"/>
      <c r="P69" s="253"/>
      <c r="Q69" s="253"/>
      <c r="R69" s="253"/>
      <c r="S69" s="268"/>
      <c r="T69" s="88"/>
      <c r="U69" s="88"/>
    </row>
    <row r="70" spans="1:21" ht="15">
      <c r="A70" s="230"/>
      <c r="B70" s="231"/>
      <c r="C70" s="232"/>
      <c r="D70" s="236" t="s">
        <v>211</v>
      </c>
      <c r="E70" s="233"/>
      <c r="F70" s="233"/>
      <c r="G70" s="233"/>
      <c r="H70" s="234"/>
      <c r="I70" s="261"/>
      <c r="J70" s="233">
        <v>5000</v>
      </c>
      <c r="K70" s="233"/>
      <c r="L70" s="233"/>
      <c r="M70" s="233"/>
      <c r="N70" s="233"/>
      <c r="O70" s="233"/>
      <c r="P70" s="253"/>
      <c r="Q70" s="253"/>
      <c r="R70" s="253"/>
      <c r="S70" s="268"/>
      <c r="T70" s="88"/>
      <c r="U70" s="88"/>
    </row>
    <row r="71" spans="1:21" ht="15">
      <c r="A71" s="230"/>
      <c r="B71" s="231"/>
      <c r="C71" s="232"/>
      <c r="D71" s="236" t="s">
        <v>212</v>
      </c>
      <c r="E71" s="233"/>
      <c r="F71" s="233"/>
      <c r="G71" s="233"/>
      <c r="H71" s="234"/>
      <c r="I71" s="261"/>
      <c r="J71" s="233">
        <v>100000</v>
      </c>
      <c r="K71" s="233"/>
      <c r="L71" s="233"/>
      <c r="M71" s="233"/>
      <c r="N71" s="233"/>
      <c r="O71" s="233"/>
      <c r="P71" s="253"/>
      <c r="Q71" s="253"/>
      <c r="R71" s="253"/>
      <c r="S71" s="268"/>
      <c r="T71" s="88"/>
      <c r="U71" s="88"/>
    </row>
    <row r="72" spans="1:21" ht="15">
      <c r="A72" s="230"/>
      <c r="B72" s="231"/>
      <c r="C72" s="232"/>
      <c r="D72" s="236" t="s">
        <v>209</v>
      </c>
      <c r="E72" s="233"/>
      <c r="F72" s="233"/>
      <c r="G72" s="280"/>
      <c r="H72" s="234"/>
      <c r="I72" s="261"/>
      <c r="J72" s="233">
        <v>100000</v>
      </c>
      <c r="K72" s="233"/>
      <c r="L72" s="233"/>
      <c r="M72" s="233"/>
      <c r="N72" s="233"/>
      <c r="O72" s="233"/>
      <c r="P72" s="253"/>
      <c r="Q72" s="253"/>
      <c r="R72" s="253"/>
      <c r="S72" s="268"/>
      <c r="T72" s="88"/>
      <c r="U72" s="88"/>
    </row>
    <row r="73" spans="1:21" ht="15">
      <c r="A73" s="230"/>
      <c r="B73" s="231"/>
      <c r="C73" s="232"/>
      <c r="D73" s="236" t="s">
        <v>220</v>
      </c>
      <c r="E73" s="233">
        <v>60000</v>
      </c>
      <c r="F73" s="233"/>
      <c r="G73" s="233"/>
      <c r="H73" s="234"/>
      <c r="I73" s="261"/>
      <c r="J73" s="233"/>
      <c r="K73" s="233"/>
      <c r="L73" s="233"/>
      <c r="M73" s="233"/>
      <c r="N73" s="233"/>
      <c r="O73" s="233"/>
      <c r="P73" s="253"/>
      <c r="Q73" s="253"/>
      <c r="R73" s="253"/>
      <c r="S73" s="268"/>
      <c r="T73" s="88"/>
      <c r="U73" s="88"/>
    </row>
    <row r="74" spans="1:21" ht="15">
      <c r="A74" s="230"/>
      <c r="B74" s="231"/>
      <c r="C74" s="232"/>
      <c r="D74" s="236" t="s">
        <v>221</v>
      </c>
      <c r="E74" s="233">
        <v>2215000</v>
      </c>
      <c r="F74" s="233"/>
      <c r="G74" s="233"/>
      <c r="H74" s="234"/>
      <c r="I74" s="261"/>
      <c r="J74" s="233"/>
      <c r="K74" s="233"/>
      <c r="L74" s="233"/>
      <c r="M74" s="233"/>
      <c r="N74" s="233"/>
      <c r="O74" s="233"/>
      <c r="P74" s="253"/>
      <c r="Q74" s="253"/>
      <c r="R74" s="253"/>
      <c r="S74" s="268"/>
      <c r="T74" s="88"/>
      <c r="U74" s="88"/>
    </row>
    <row r="75" spans="1:21" ht="15">
      <c r="A75" s="230"/>
      <c r="B75" s="231"/>
      <c r="C75" s="232"/>
      <c r="D75" s="236" t="s">
        <v>192</v>
      </c>
      <c r="E75" s="233">
        <v>5000</v>
      </c>
      <c r="F75" s="233"/>
      <c r="G75" s="233"/>
      <c r="H75" s="234"/>
      <c r="I75" s="261"/>
      <c r="J75" s="233"/>
      <c r="K75" s="233"/>
      <c r="L75" s="233"/>
      <c r="M75" s="233"/>
      <c r="N75" s="233"/>
      <c r="O75" s="233"/>
      <c r="P75" s="253"/>
      <c r="Q75" s="253"/>
      <c r="R75" s="253"/>
      <c r="S75" s="268"/>
      <c r="T75" s="88"/>
      <c r="U75" s="88"/>
    </row>
    <row r="76" spans="1:21" ht="15">
      <c r="A76" s="281" t="s">
        <v>146</v>
      </c>
      <c r="B76" s="282"/>
      <c r="C76" s="283" t="s">
        <v>147</v>
      </c>
      <c r="D76" s="284"/>
      <c r="E76" s="285">
        <v>474000</v>
      </c>
      <c r="F76" s="291">
        <v>43000</v>
      </c>
      <c r="G76" s="291">
        <v>63000</v>
      </c>
      <c r="H76" s="292">
        <v>142000</v>
      </c>
      <c r="I76" s="251"/>
      <c r="J76" s="293">
        <v>229000</v>
      </c>
      <c r="K76" s="252"/>
      <c r="L76" s="293">
        <v>146000</v>
      </c>
      <c r="M76" s="252"/>
      <c r="N76" s="252"/>
      <c r="O76" s="252"/>
      <c r="P76" s="253"/>
      <c r="Q76" s="253"/>
      <c r="R76" s="253"/>
      <c r="S76" s="268"/>
      <c r="T76" s="88"/>
      <c r="U76" s="88"/>
    </row>
    <row r="77" spans="1:21" ht="15">
      <c r="A77" s="105"/>
      <c r="B77" s="114"/>
      <c r="C77" s="115"/>
      <c r="D77" s="116" t="s">
        <v>148</v>
      </c>
      <c r="E77" s="108"/>
      <c r="F77" s="108"/>
      <c r="G77" s="108"/>
      <c r="H77" s="165"/>
      <c r="I77" s="251"/>
      <c r="J77" s="252"/>
      <c r="K77" s="252"/>
      <c r="L77" s="252"/>
      <c r="M77" s="252"/>
      <c r="N77" s="252"/>
      <c r="O77" s="252"/>
      <c r="P77" s="253"/>
      <c r="Q77" s="253"/>
      <c r="R77" s="253"/>
      <c r="S77" s="268"/>
      <c r="T77" s="88"/>
      <c r="U77" s="88"/>
    </row>
    <row r="78" spans="1:21" ht="15">
      <c r="A78" s="242" t="s">
        <v>215</v>
      </c>
      <c r="B78" s="267"/>
      <c r="C78" s="239"/>
      <c r="D78" s="243" t="s">
        <v>216</v>
      </c>
      <c r="E78" s="108"/>
      <c r="F78" s="240"/>
      <c r="G78" s="240"/>
      <c r="H78" s="241"/>
      <c r="I78" s="251"/>
      <c r="J78" s="252"/>
      <c r="K78" s="252">
        <v>100000</v>
      </c>
      <c r="L78" s="252"/>
      <c r="M78" s="252"/>
      <c r="N78" s="252"/>
      <c r="O78" s="252"/>
      <c r="P78" s="253"/>
      <c r="Q78" s="253"/>
      <c r="R78" s="253"/>
      <c r="S78" s="268"/>
      <c r="T78" s="88"/>
      <c r="U78" s="88"/>
    </row>
    <row r="79" spans="1:21" ht="15">
      <c r="A79" s="238"/>
      <c r="B79" s="267"/>
      <c r="C79" s="239"/>
      <c r="D79" s="243" t="s">
        <v>217</v>
      </c>
      <c r="E79" s="108"/>
      <c r="F79" s="240"/>
      <c r="G79" s="240"/>
      <c r="H79" s="241"/>
      <c r="I79" s="251"/>
      <c r="J79" s="252"/>
      <c r="K79" s="252">
        <v>100000</v>
      </c>
      <c r="L79" s="252"/>
      <c r="M79" s="252"/>
      <c r="N79" s="252"/>
      <c r="O79" s="252"/>
      <c r="P79" s="253"/>
      <c r="Q79" s="253"/>
      <c r="R79" s="253"/>
      <c r="S79" s="268"/>
      <c r="T79" s="88"/>
      <c r="U79" s="88"/>
    </row>
    <row r="80" spans="1:21" ht="15">
      <c r="A80" s="238"/>
      <c r="B80" s="267"/>
      <c r="C80" s="239"/>
      <c r="D80" s="243" t="s">
        <v>218</v>
      </c>
      <c r="E80" s="108"/>
      <c r="F80" s="240"/>
      <c r="G80" s="240"/>
      <c r="H80" s="241"/>
      <c r="I80" s="251"/>
      <c r="J80" s="252"/>
      <c r="K80" s="252">
        <v>30000</v>
      </c>
      <c r="L80" s="252"/>
      <c r="M80" s="252"/>
      <c r="N80" s="252"/>
      <c r="O80" s="252"/>
      <c r="P80" s="253"/>
      <c r="Q80" s="253"/>
      <c r="R80" s="253"/>
      <c r="S80" s="268"/>
      <c r="T80" s="88"/>
      <c r="U80" s="88"/>
    </row>
    <row r="81" spans="1:21" ht="15">
      <c r="A81" s="238"/>
      <c r="B81" s="267"/>
      <c r="C81" s="239"/>
      <c r="D81" s="243" t="s">
        <v>219</v>
      </c>
      <c r="E81" s="108"/>
      <c r="F81" s="240"/>
      <c r="G81" s="240"/>
      <c r="H81" s="241"/>
      <c r="I81" s="251"/>
      <c r="J81" s="252"/>
      <c r="K81" s="252">
        <v>52800</v>
      </c>
      <c r="L81" s="252"/>
      <c r="M81" s="252"/>
      <c r="N81" s="252"/>
      <c r="O81" s="252"/>
      <c r="P81" s="253"/>
      <c r="Q81" s="253"/>
      <c r="R81" s="253"/>
      <c r="S81" s="268"/>
      <c r="T81" s="88"/>
      <c r="U81" s="88"/>
    </row>
    <row r="82" spans="1:21" ht="15">
      <c r="A82" s="238"/>
      <c r="B82" s="267"/>
      <c r="C82" s="239"/>
      <c r="D82" s="243" t="s">
        <v>243</v>
      </c>
      <c r="E82" s="108"/>
      <c r="F82" s="240"/>
      <c r="G82" s="240"/>
      <c r="H82" s="241"/>
      <c r="I82" s="251"/>
      <c r="J82" s="252"/>
      <c r="K82" s="252">
        <v>1084200</v>
      </c>
      <c r="L82" s="252"/>
      <c r="M82" s="252"/>
      <c r="N82" s="252"/>
      <c r="O82" s="252"/>
      <c r="P82" s="253"/>
      <c r="Q82" s="253"/>
      <c r="R82" s="253"/>
      <c r="S82" s="268"/>
      <c r="T82" s="88"/>
      <c r="U82" s="88"/>
    </row>
    <row r="83" spans="1:21" ht="15">
      <c r="A83" s="286" t="s">
        <v>222</v>
      </c>
      <c r="B83" s="267"/>
      <c r="C83" s="239"/>
      <c r="D83" s="243" t="s">
        <v>223</v>
      </c>
      <c r="E83" s="108">
        <v>363000</v>
      </c>
      <c r="F83" s="240"/>
      <c r="G83" s="240"/>
      <c r="H83" s="241"/>
      <c r="I83" s="251"/>
      <c r="J83" s="252"/>
      <c r="K83" s="252"/>
      <c r="L83" s="252"/>
      <c r="M83" s="252"/>
      <c r="N83" s="252"/>
      <c r="O83" s="252"/>
      <c r="P83" s="253"/>
      <c r="Q83" s="253"/>
      <c r="R83" s="253"/>
      <c r="S83" s="268"/>
      <c r="T83" s="88"/>
      <c r="U83" s="88"/>
    </row>
    <row r="84" spans="1:21" ht="15">
      <c r="A84" s="238"/>
      <c r="B84" s="267"/>
      <c r="C84" s="239"/>
      <c r="D84" s="243" t="s">
        <v>224</v>
      </c>
      <c r="E84" s="108">
        <v>570000</v>
      </c>
      <c r="F84" s="240"/>
      <c r="G84" s="240"/>
      <c r="H84" s="241"/>
      <c r="I84" s="251"/>
      <c r="J84" s="252"/>
      <c r="K84" s="252"/>
      <c r="L84" s="252"/>
      <c r="M84" s="252"/>
      <c r="N84" s="252"/>
      <c r="O84" s="252"/>
      <c r="P84" s="253"/>
      <c r="Q84" s="253"/>
      <c r="R84" s="253"/>
      <c r="S84" s="268"/>
      <c r="T84" s="88"/>
      <c r="U84" s="88"/>
    </row>
    <row r="85" spans="1:21" ht="15">
      <c r="A85" s="238"/>
      <c r="B85" s="267"/>
      <c r="C85" s="239"/>
      <c r="D85" s="243" t="s">
        <v>225</v>
      </c>
      <c r="E85" s="108">
        <v>130071</v>
      </c>
      <c r="F85" s="240"/>
      <c r="G85" s="240"/>
      <c r="H85" s="241"/>
      <c r="I85" s="251"/>
      <c r="J85" s="252"/>
      <c r="K85" s="252"/>
      <c r="L85" s="252"/>
      <c r="M85" s="252"/>
      <c r="N85" s="252"/>
      <c r="O85" s="252"/>
      <c r="P85" s="253"/>
      <c r="Q85" s="253"/>
      <c r="R85" s="253"/>
      <c r="S85" s="268"/>
      <c r="T85" s="88"/>
      <c r="U85" s="88"/>
    </row>
    <row r="86" spans="1:21" ht="15">
      <c r="A86" s="238"/>
      <c r="B86" s="267"/>
      <c r="C86" s="239"/>
      <c r="D86" s="243" t="s">
        <v>244</v>
      </c>
      <c r="E86" s="108">
        <v>61000</v>
      </c>
      <c r="F86" s="240"/>
      <c r="G86" s="240"/>
      <c r="H86" s="241"/>
      <c r="I86" s="251"/>
      <c r="J86" s="252"/>
      <c r="K86" s="252"/>
      <c r="L86" s="252"/>
      <c r="M86" s="252"/>
      <c r="N86" s="252"/>
      <c r="O86" s="252"/>
      <c r="P86" s="253"/>
      <c r="Q86" s="253"/>
      <c r="R86" s="253"/>
      <c r="S86" s="268"/>
      <c r="T86" s="88"/>
      <c r="U86" s="88"/>
    </row>
    <row r="87" spans="1:21" ht="15">
      <c r="A87" s="286" t="s">
        <v>233</v>
      </c>
      <c r="B87" s="267"/>
      <c r="C87" s="239"/>
      <c r="D87" s="294" t="s">
        <v>234</v>
      </c>
      <c r="E87" s="291">
        <v>4152193</v>
      </c>
      <c r="F87" s="240"/>
      <c r="G87" s="240"/>
      <c r="H87" s="241"/>
      <c r="I87" s="251"/>
      <c r="J87" s="252"/>
      <c r="K87" s="252"/>
      <c r="L87" s="252"/>
      <c r="M87" s="252"/>
      <c r="N87" s="252"/>
      <c r="O87" s="252"/>
      <c r="P87" s="253"/>
      <c r="Q87" s="253"/>
      <c r="R87" s="253"/>
      <c r="S87" s="268"/>
      <c r="T87" s="88"/>
      <c r="U87" s="88"/>
    </row>
    <row r="88" spans="1:21" ht="15">
      <c r="A88" s="286" t="s">
        <v>239</v>
      </c>
      <c r="B88" s="267"/>
      <c r="C88" s="239"/>
      <c r="D88" s="243" t="s">
        <v>240</v>
      </c>
      <c r="E88" s="108">
        <v>536288</v>
      </c>
      <c r="F88" s="240"/>
      <c r="G88" s="240"/>
      <c r="H88" s="241"/>
      <c r="I88" s="251"/>
      <c r="J88" s="252"/>
      <c r="K88" s="252"/>
      <c r="L88" s="252"/>
      <c r="M88" s="252"/>
      <c r="N88" s="252"/>
      <c r="O88" s="252"/>
      <c r="P88" s="253"/>
      <c r="Q88" s="253"/>
      <c r="R88" s="253"/>
      <c r="S88" s="268"/>
      <c r="T88" s="88"/>
      <c r="U88" s="88"/>
    </row>
    <row r="89" spans="1:21" ht="15">
      <c r="A89" s="238"/>
      <c r="B89" s="267"/>
      <c r="C89" s="239"/>
      <c r="D89" s="243"/>
      <c r="E89" s="108"/>
      <c r="F89" s="240"/>
      <c r="G89" s="240"/>
      <c r="H89" s="241"/>
      <c r="I89" s="251"/>
      <c r="J89" s="252"/>
      <c r="K89" s="252"/>
      <c r="L89" s="252"/>
      <c r="M89" s="252"/>
      <c r="N89" s="252"/>
      <c r="O89" s="252"/>
      <c r="P89" s="253"/>
      <c r="Q89" s="253"/>
      <c r="R89" s="253"/>
      <c r="S89" s="268"/>
      <c r="T89" s="88"/>
      <c r="U89" s="88"/>
    </row>
    <row r="90" spans="1:21" ht="15">
      <c r="A90" s="238"/>
      <c r="B90" s="267"/>
      <c r="C90" s="239"/>
      <c r="D90" s="243"/>
      <c r="E90" s="108"/>
      <c r="F90" s="240"/>
      <c r="G90" s="240"/>
      <c r="H90" s="241"/>
      <c r="I90" s="251"/>
      <c r="J90" s="252"/>
      <c r="K90" s="252"/>
      <c r="L90" s="252"/>
      <c r="M90" s="252"/>
      <c r="N90" s="252"/>
      <c r="O90" s="252"/>
      <c r="P90" s="253"/>
      <c r="Q90" s="253"/>
      <c r="R90" s="253"/>
      <c r="S90" s="268"/>
      <c r="T90" s="88"/>
      <c r="U90" s="88"/>
    </row>
    <row r="91" spans="1:21" ht="19.5" thickBot="1">
      <c r="A91" s="238"/>
      <c r="B91" s="114"/>
      <c r="C91" s="239"/>
      <c r="D91" s="205"/>
      <c r="E91" s="108"/>
      <c r="F91" s="240"/>
      <c r="G91" s="240"/>
      <c r="H91" s="241"/>
      <c r="I91" s="251"/>
      <c r="J91" s="252"/>
      <c r="K91" s="252"/>
      <c r="L91" s="252"/>
      <c r="M91" s="252"/>
      <c r="N91" s="252"/>
      <c r="O91" s="252"/>
      <c r="P91" s="253"/>
      <c r="Q91" s="253"/>
      <c r="R91" s="253"/>
      <c r="S91" s="268"/>
      <c r="T91" s="88"/>
      <c r="U91" s="88"/>
    </row>
    <row r="92" spans="1:21" ht="19.5" thickBot="1">
      <c r="A92" s="204" t="s">
        <v>149</v>
      </c>
      <c r="B92" s="205"/>
      <c r="C92" s="205"/>
      <c r="E92" s="266">
        <v>12709273</v>
      </c>
      <c r="F92" s="237">
        <v>202000</v>
      </c>
      <c r="G92" s="237">
        <v>338000</v>
      </c>
      <c r="H92" s="201">
        <v>667000</v>
      </c>
      <c r="I92" s="262">
        <v>19000</v>
      </c>
      <c r="J92" s="263">
        <v>1454000</v>
      </c>
      <c r="K92" s="263">
        <v>1367000</v>
      </c>
      <c r="L92" s="263">
        <v>3537220</v>
      </c>
      <c r="M92" s="263"/>
      <c r="N92" s="263"/>
      <c r="O92" s="263"/>
      <c r="P92" s="253"/>
      <c r="Q92" s="253"/>
      <c r="R92" s="253"/>
      <c r="S92" s="268"/>
      <c r="T92" s="88"/>
      <c r="U92" s="88"/>
    </row>
    <row r="93" spans="2:21" ht="15">
      <c r="B93" s="142"/>
      <c r="D93" s="104"/>
      <c r="E93" s="287" t="s">
        <v>226</v>
      </c>
      <c r="P93" s="88"/>
      <c r="Q93" s="88"/>
      <c r="R93" s="88"/>
      <c r="S93" s="88"/>
      <c r="T93" s="88"/>
      <c r="U93" s="88"/>
    </row>
    <row r="94" spans="4:21" ht="15">
      <c r="D94" s="104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1" ht="15">
      <c r="A95" s="202"/>
      <c r="D95" s="143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1:21" ht="15">
      <c r="A96" s="203"/>
      <c r="B96" s="138"/>
      <c r="C96" s="138"/>
      <c r="D96" s="104"/>
      <c r="E96" s="146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7:21" ht="15"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6:21" ht="15"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1:21" ht="15">
      <c r="A99" s="88"/>
      <c r="B99" s="88"/>
      <c r="C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1:21" ht="15">
      <c r="A100" s="88"/>
      <c r="B100" s="88"/>
      <c r="C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1:21" ht="15">
      <c r="A101" s="88"/>
      <c r="B101" s="88"/>
      <c r="C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1:21" ht="15">
      <c r="A102" s="88"/>
      <c r="B102" s="88"/>
      <c r="C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1:21" ht="15">
      <c r="A103" s="88"/>
      <c r="B103" s="88"/>
      <c r="C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6:21" ht="15"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6:21" ht="15">
      <c r="F105" s="149"/>
      <c r="G105" s="149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6:21" ht="15">
      <c r="F106" s="149"/>
      <c r="G106" s="149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6:21" ht="15">
      <c r="P107" s="88"/>
      <c r="Q107" s="88"/>
      <c r="R107" s="88"/>
      <c r="S107" s="88"/>
      <c r="T107" s="88"/>
      <c r="U107" s="88"/>
    </row>
    <row r="108" spans="16:21" ht="15">
      <c r="P108" s="88"/>
      <c r="Q108" s="88"/>
      <c r="R108" s="88"/>
      <c r="S108" s="88"/>
      <c r="T108" s="88"/>
      <c r="U108" s="88"/>
    </row>
    <row r="109" spans="16:21" ht="15">
      <c r="P109" s="88"/>
      <c r="Q109" s="88"/>
      <c r="R109" s="88"/>
      <c r="S109" s="88"/>
      <c r="T109" s="88"/>
      <c r="U109" s="88"/>
    </row>
    <row r="110" spans="16:21" ht="15">
      <c r="P110" s="88"/>
      <c r="Q110" s="88"/>
      <c r="R110" s="88"/>
      <c r="S110" s="88"/>
      <c r="T110" s="88"/>
      <c r="U110" s="88"/>
    </row>
    <row r="111" spans="17:21" ht="15">
      <c r="Q111" s="149"/>
      <c r="R111" s="149"/>
      <c r="S111" s="88"/>
      <c r="T111" s="88"/>
      <c r="U111" s="88"/>
    </row>
    <row r="112" spans="16:21" ht="15">
      <c r="P112" s="145"/>
      <c r="Q112" s="149"/>
      <c r="R112" s="149"/>
      <c r="S112" s="88"/>
      <c r="T112" s="88"/>
      <c r="U112" s="88"/>
    </row>
    <row r="113" spans="17:21" ht="15">
      <c r="Q113" s="149"/>
      <c r="R113" s="149"/>
      <c r="S113" s="88"/>
      <c r="T113" s="88"/>
      <c r="U113" s="88"/>
    </row>
    <row r="114" spans="17:21" ht="15">
      <c r="Q114" s="149"/>
      <c r="R114" s="149"/>
      <c r="S114" s="88"/>
      <c r="T114" s="88"/>
      <c r="U114" s="88"/>
    </row>
    <row r="115" spans="17:21" ht="15">
      <c r="Q115" s="149"/>
      <c r="R115" s="149"/>
      <c r="S115" s="88"/>
      <c r="T115" s="88"/>
      <c r="U115" s="88"/>
    </row>
    <row r="116" spans="17:21" ht="15">
      <c r="Q116" s="149"/>
      <c r="R116" s="149"/>
      <c r="S116" s="88"/>
      <c r="T116" s="88"/>
      <c r="U116" s="88"/>
    </row>
    <row r="117" spans="17:21" ht="15">
      <c r="Q117" s="149"/>
      <c r="R117" s="149"/>
      <c r="S117" s="88"/>
      <c r="T117" s="88"/>
      <c r="U117" s="88"/>
    </row>
  </sheetData>
  <sheetProtection/>
  <mergeCells count="7">
    <mergeCell ref="B20:D20"/>
    <mergeCell ref="B21:D21"/>
    <mergeCell ref="A1:Q1"/>
    <mergeCell ref="B2:D2"/>
    <mergeCell ref="B3:D3"/>
    <mergeCell ref="B6:D6"/>
    <mergeCell ref="E2:S2"/>
  </mergeCells>
  <printOptions horizontalCentered="1"/>
  <pageMargins left="0.15748031496062992" right="0.03937007874015748" top="0.7874015748031497" bottom="0.4330708661417323" header="0.31496062992125984" footer="0.31496062992125984"/>
  <pageSetup horizontalDpi="600" verticalDpi="600" orientation="landscape" paperSize="8" scale="95" r:id="rId1"/>
  <headerFooter>
    <oddHeader>&amp;CRábaszentmiklós Község 2017.évi Költségvetési tervezete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63"/>
  <sheetViews>
    <sheetView view="pageLayout" workbookViewId="0" topLeftCell="A1">
      <selection activeCell="D31" sqref="D31"/>
    </sheetView>
  </sheetViews>
  <sheetFormatPr defaultColWidth="9.140625" defaultRowHeight="12.75"/>
  <cols>
    <col min="1" max="2" width="7.7109375" style="0" customWidth="1"/>
    <col min="3" max="3" width="60.7109375" style="0" customWidth="1"/>
    <col min="4" max="4" width="15.7109375" style="86" customWidth="1"/>
    <col min="5" max="10" width="8.7109375" style="0" customWidth="1"/>
  </cols>
  <sheetData>
    <row r="1" spans="1:4" ht="19.5" customHeight="1" thickTop="1">
      <c r="A1" s="330" t="s">
        <v>0</v>
      </c>
      <c r="B1" s="331"/>
      <c r="C1" s="331"/>
      <c r="D1" s="332" t="s">
        <v>1</v>
      </c>
    </row>
    <row r="2" spans="1:4" ht="19.5" customHeight="1">
      <c r="A2" s="334" t="s">
        <v>2</v>
      </c>
      <c r="B2" s="335"/>
      <c r="C2" s="1" t="s">
        <v>3</v>
      </c>
      <c r="D2" s="333"/>
    </row>
    <row r="3" spans="1:4" ht="19.5" customHeight="1" thickBot="1">
      <c r="A3" s="2">
        <v>1</v>
      </c>
      <c r="B3" s="3">
        <v>2</v>
      </c>
      <c r="C3" s="3">
        <v>3</v>
      </c>
      <c r="D3" s="4">
        <v>4</v>
      </c>
    </row>
    <row r="4" spans="1:4" ht="19.5" customHeight="1" thickBot="1">
      <c r="A4" s="336" t="s">
        <v>4</v>
      </c>
      <c r="B4" s="337"/>
      <c r="C4" s="337"/>
      <c r="D4" s="338"/>
    </row>
    <row r="5" spans="1:4" ht="19.5" customHeight="1" thickBot="1">
      <c r="A5" s="5" t="s">
        <v>5</v>
      </c>
      <c r="B5" s="6"/>
      <c r="C5" s="7" t="s">
        <v>6</v>
      </c>
      <c r="D5" s="8"/>
    </row>
    <row r="6" spans="1:4" ht="19.5" customHeight="1">
      <c r="A6" s="9"/>
      <c r="B6" s="10" t="s">
        <v>7</v>
      </c>
      <c r="C6" s="11" t="s">
        <v>8</v>
      </c>
      <c r="D6" s="12">
        <v>0</v>
      </c>
    </row>
    <row r="7" spans="1:4" ht="19.5" customHeight="1">
      <c r="A7" s="13"/>
      <c r="B7" s="10" t="s">
        <v>9</v>
      </c>
      <c r="C7" s="14" t="s">
        <v>10</v>
      </c>
      <c r="D7" s="15">
        <v>0</v>
      </c>
    </row>
    <row r="8" spans="1:4" ht="19.5" customHeight="1">
      <c r="A8" s="13"/>
      <c r="B8" s="10" t="s">
        <v>11</v>
      </c>
      <c r="C8" s="14" t="s">
        <v>12</v>
      </c>
      <c r="D8" s="15"/>
    </row>
    <row r="9" spans="1:4" ht="19.5" customHeight="1">
      <c r="A9" s="13"/>
      <c r="B9" s="10" t="s">
        <v>13</v>
      </c>
      <c r="C9" s="14" t="s">
        <v>14</v>
      </c>
      <c r="D9" s="15"/>
    </row>
    <row r="10" spans="1:4" ht="19.5" customHeight="1">
      <c r="A10" s="13"/>
      <c r="B10" s="10" t="s">
        <v>15</v>
      </c>
      <c r="C10" s="16" t="s">
        <v>16</v>
      </c>
      <c r="D10" s="15">
        <v>0</v>
      </c>
    </row>
    <row r="11" spans="1:4" ht="19.5" customHeight="1">
      <c r="A11" s="17"/>
      <c r="B11" s="10" t="s">
        <v>17</v>
      </c>
      <c r="C11" s="14" t="s">
        <v>18</v>
      </c>
      <c r="D11" s="18"/>
    </row>
    <row r="12" spans="1:4" ht="19.5" customHeight="1">
      <c r="A12" s="13"/>
      <c r="B12" s="10" t="s">
        <v>19</v>
      </c>
      <c r="C12" s="14" t="s">
        <v>20</v>
      </c>
      <c r="D12" s="15">
        <v>0</v>
      </c>
    </row>
    <row r="13" spans="1:4" ht="19.5" customHeight="1">
      <c r="A13" s="13"/>
      <c r="B13" s="10" t="s">
        <v>21</v>
      </c>
      <c r="C13" s="14" t="s">
        <v>22</v>
      </c>
      <c r="D13" s="15">
        <v>0</v>
      </c>
    </row>
    <row r="14" spans="1:4" ht="19.5" customHeight="1" thickBot="1">
      <c r="A14" s="17"/>
      <c r="B14" s="19" t="s">
        <v>23</v>
      </c>
      <c r="C14" s="16" t="s">
        <v>24</v>
      </c>
      <c r="D14" s="18">
        <v>0</v>
      </c>
    </row>
    <row r="15" spans="1:4" ht="19.5" customHeight="1" thickBot="1">
      <c r="A15" s="5" t="s">
        <v>25</v>
      </c>
      <c r="B15" s="6"/>
      <c r="C15" s="7" t="s">
        <v>26</v>
      </c>
      <c r="D15" s="8">
        <f>SUM(D16:D19)</f>
        <v>0</v>
      </c>
    </row>
    <row r="16" spans="1:4" ht="19.5" customHeight="1">
      <c r="A16" s="13"/>
      <c r="B16" s="10" t="s">
        <v>27</v>
      </c>
      <c r="C16" s="20" t="s">
        <v>28</v>
      </c>
      <c r="D16" s="15">
        <v>0</v>
      </c>
    </row>
    <row r="17" spans="1:4" ht="19.5" customHeight="1">
      <c r="A17" s="13"/>
      <c r="B17" s="10" t="s">
        <v>29</v>
      </c>
      <c r="C17" s="14" t="s">
        <v>30</v>
      </c>
      <c r="D17" s="15">
        <v>0</v>
      </c>
    </row>
    <row r="18" spans="1:4" ht="19.5" customHeight="1">
      <c r="A18" s="13"/>
      <c r="B18" s="10" t="s">
        <v>31</v>
      </c>
      <c r="C18" s="14" t="s">
        <v>32</v>
      </c>
      <c r="D18" s="15">
        <v>0</v>
      </c>
    </row>
    <row r="19" spans="1:4" ht="19.5" customHeight="1" thickBot="1">
      <c r="A19" s="13"/>
      <c r="B19" s="10" t="s">
        <v>33</v>
      </c>
      <c r="C19" s="14" t="s">
        <v>34</v>
      </c>
      <c r="D19" s="15">
        <v>0</v>
      </c>
    </row>
    <row r="20" spans="1:4" ht="19.5" customHeight="1" thickBot="1">
      <c r="A20" s="21" t="s">
        <v>35</v>
      </c>
      <c r="B20" s="22"/>
      <c r="C20" s="22" t="s">
        <v>36</v>
      </c>
      <c r="D20" s="23">
        <f>D21+D22</f>
        <v>0</v>
      </c>
    </row>
    <row r="21" spans="1:4" ht="19.5" customHeight="1">
      <c r="A21" s="24"/>
      <c r="B21" s="25" t="s">
        <v>37</v>
      </c>
      <c r="C21" s="26" t="s">
        <v>38</v>
      </c>
      <c r="D21" s="27">
        <v>0</v>
      </c>
    </row>
    <row r="22" spans="1:4" ht="19.5" customHeight="1" thickBot="1">
      <c r="A22" s="28"/>
      <c r="B22" s="29" t="s">
        <v>39</v>
      </c>
      <c r="C22" s="30" t="s">
        <v>40</v>
      </c>
      <c r="D22" s="31">
        <v>0</v>
      </c>
    </row>
    <row r="23" spans="1:4" ht="19.5" customHeight="1" thickBot="1">
      <c r="A23" s="21" t="s">
        <v>41</v>
      </c>
      <c r="B23" s="22"/>
      <c r="C23" s="22" t="s">
        <v>42</v>
      </c>
      <c r="D23" s="32">
        <v>0</v>
      </c>
    </row>
    <row r="24" spans="1:4" ht="19.5" customHeight="1" thickBot="1">
      <c r="A24" s="21" t="s">
        <v>43</v>
      </c>
      <c r="B24" s="6"/>
      <c r="C24" s="22" t="s">
        <v>44</v>
      </c>
      <c r="D24" s="32">
        <v>0</v>
      </c>
    </row>
    <row r="25" spans="1:4" ht="19.5" customHeight="1" thickBot="1">
      <c r="A25" s="5" t="s">
        <v>45</v>
      </c>
      <c r="B25" s="33"/>
      <c r="C25" s="22" t="s">
        <v>46</v>
      </c>
      <c r="D25" s="34">
        <f>+D26+D27</f>
        <v>0</v>
      </c>
    </row>
    <row r="26" spans="1:4" ht="19.5" customHeight="1">
      <c r="A26" s="9"/>
      <c r="B26" s="35" t="s">
        <v>47</v>
      </c>
      <c r="C26" s="26" t="s">
        <v>48</v>
      </c>
      <c r="D26" s="36">
        <v>0</v>
      </c>
    </row>
    <row r="27" spans="1:4" ht="19.5" customHeight="1" thickBot="1">
      <c r="A27" s="2"/>
      <c r="B27" s="37" t="s">
        <v>49</v>
      </c>
      <c r="C27" s="30" t="s">
        <v>50</v>
      </c>
      <c r="D27" s="38">
        <v>0</v>
      </c>
    </row>
    <row r="28" spans="1:4" ht="19.5" customHeight="1" thickBot="1">
      <c r="A28" s="39" t="s">
        <v>51</v>
      </c>
      <c r="B28" s="40"/>
      <c r="C28" s="22" t="s">
        <v>52</v>
      </c>
      <c r="D28" s="32"/>
    </row>
    <row r="29" spans="1:4" ht="19.5" customHeight="1">
      <c r="A29" s="41"/>
      <c r="B29" s="35" t="s">
        <v>53</v>
      </c>
      <c r="C29" s="42" t="s">
        <v>54</v>
      </c>
      <c r="D29" s="43"/>
    </row>
    <row r="30" spans="1:4" ht="19.5" customHeight="1" thickBot="1">
      <c r="A30" s="44"/>
      <c r="B30" s="45" t="s">
        <v>55</v>
      </c>
      <c r="C30" s="46" t="s">
        <v>56</v>
      </c>
      <c r="D30" s="47"/>
    </row>
    <row r="31" spans="1:4" ht="19.5" customHeight="1" thickBot="1">
      <c r="A31" s="39" t="s">
        <v>57</v>
      </c>
      <c r="B31" s="48"/>
      <c r="C31" s="49" t="s">
        <v>58</v>
      </c>
      <c r="D31" s="50"/>
    </row>
    <row r="32" spans="1:4" ht="19.5" customHeight="1">
      <c r="A32" s="51"/>
      <c r="B32" s="51"/>
      <c r="C32" s="52"/>
      <c r="D32" s="53"/>
    </row>
    <row r="33" spans="1:4" ht="19.5" customHeight="1">
      <c r="A33" s="54"/>
      <c r="B33" s="54"/>
      <c r="C33" s="55"/>
      <c r="D33" s="56"/>
    </row>
    <row r="34" spans="1:4" ht="19.5" customHeight="1" thickBot="1">
      <c r="A34" s="54"/>
      <c r="B34" s="54"/>
      <c r="C34" s="55"/>
      <c r="D34" s="56"/>
    </row>
    <row r="35" spans="1:4" ht="19.5" customHeight="1" thickBot="1">
      <c r="A35" s="336" t="s">
        <v>59</v>
      </c>
      <c r="B35" s="337"/>
      <c r="C35" s="337"/>
      <c r="D35" s="338"/>
    </row>
    <row r="36" spans="1:4" ht="19.5" customHeight="1" thickBot="1">
      <c r="A36" s="21" t="s">
        <v>5</v>
      </c>
      <c r="B36" s="57"/>
      <c r="C36" s="58" t="s">
        <v>60</v>
      </c>
      <c r="D36" s="8">
        <f>SUM(D37:D43)</f>
        <v>95688.86497834107</v>
      </c>
    </row>
    <row r="37" spans="1:4" ht="19.5" customHeight="1">
      <c r="A37" s="59"/>
      <c r="B37" s="60" t="s">
        <v>61</v>
      </c>
      <c r="C37" s="20" t="s">
        <v>62</v>
      </c>
      <c r="D37" s="61">
        <f>'[1]Óvoda kiadás'!$J$5/1000</f>
        <v>52001.972</v>
      </c>
    </row>
    <row r="38" spans="1:4" ht="19.5" customHeight="1">
      <c r="A38" s="62"/>
      <c r="B38" s="63" t="s">
        <v>9</v>
      </c>
      <c r="C38" s="14" t="s">
        <v>63</v>
      </c>
      <c r="D38" s="64">
        <f>'[1]Óvoda kiadás'!$J$13/1000</f>
        <v>14448.204474246573</v>
      </c>
    </row>
    <row r="39" spans="1:4" ht="19.5" customHeight="1">
      <c r="A39" s="62"/>
      <c r="B39" s="63" t="s">
        <v>11</v>
      </c>
      <c r="C39" s="14" t="s">
        <v>64</v>
      </c>
      <c r="D39" s="64">
        <f>'[1]Óvoda kiadás'!$J$19/1000</f>
        <v>29238.688504094487</v>
      </c>
    </row>
    <row r="40" spans="1:4" ht="19.5" customHeight="1">
      <c r="A40" s="62"/>
      <c r="B40" s="63" t="s">
        <v>13</v>
      </c>
      <c r="C40" s="14" t="s">
        <v>65</v>
      </c>
      <c r="D40" s="64">
        <v>0</v>
      </c>
    </row>
    <row r="41" spans="1:4" ht="19.5" customHeight="1">
      <c r="A41" s="62"/>
      <c r="B41" s="63" t="s">
        <v>15</v>
      </c>
      <c r="C41" s="14" t="s">
        <v>66</v>
      </c>
      <c r="D41" s="64">
        <v>0</v>
      </c>
    </row>
    <row r="42" spans="1:4" ht="19.5" customHeight="1">
      <c r="A42" s="62"/>
      <c r="B42" s="63" t="s">
        <v>17</v>
      </c>
      <c r="C42" s="14" t="s">
        <v>67</v>
      </c>
      <c r="D42" s="64">
        <v>0</v>
      </c>
    </row>
    <row r="43" spans="1:4" ht="19.5" customHeight="1" thickBot="1">
      <c r="A43" s="62"/>
      <c r="B43" s="63" t="s">
        <v>19</v>
      </c>
      <c r="C43" s="14" t="s">
        <v>68</v>
      </c>
      <c r="D43" s="64">
        <v>0</v>
      </c>
    </row>
    <row r="44" spans="1:4" ht="19.5" customHeight="1" thickBot="1">
      <c r="A44" s="21" t="s">
        <v>25</v>
      </c>
      <c r="B44" s="57"/>
      <c r="C44" s="58" t="s">
        <v>69</v>
      </c>
      <c r="D44" s="65">
        <f>SUM(D45:D49)</f>
        <v>300</v>
      </c>
    </row>
    <row r="45" spans="1:4" ht="19.5" customHeight="1">
      <c r="A45" s="59"/>
      <c r="B45" s="66" t="s">
        <v>27</v>
      </c>
      <c r="C45" s="20" t="s">
        <v>70</v>
      </c>
      <c r="D45" s="61">
        <f>'[1]Óvoda kiadás'!$J$68/1000</f>
        <v>300</v>
      </c>
    </row>
    <row r="46" spans="1:4" ht="19.5" customHeight="1">
      <c r="A46" s="62"/>
      <c r="B46" s="63" t="s">
        <v>29</v>
      </c>
      <c r="C46" s="14" t="s">
        <v>71</v>
      </c>
      <c r="D46" s="64">
        <v>0</v>
      </c>
    </row>
    <row r="47" spans="1:4" ht="19.5" customHeight="1">
      <c r="A47" s="62"/>
      <c r="B47" s="63" t="s">
        <v>31</v>
      </c>
      <c r="C47" s="14" t="s">
        <v>72</v>
      </c>
      <c r="D47" s="64">
        <v>0</v>
      </c>
    </row>
    <row r="48" spans="1:4" ht="19.5" customHeight="1">
      <c r="A48" s="62"/>
      <c r="B48" s="63" t="s">
        <v>33</v>
      </c>
      <c r="C48" s="14" t="s">
        <v>73</v>
      </c>
      <c r="D48" s="64">
        <v>0</v>
      </c>
    </row>
    <row r="49" spans="1:4" ht="19.5" customHeight="1" thickBot="1">
      <c r="A49" s="62"/>
      <c r="B49" s="63" t="s">
        <v>74</v>
      </c>
      <c r="C49" s="14" t="s">
        <v>75</v>
      </c>
      <c r="D49" s="64">
        <v>0</v>
      </c>
    </row>
    <row r="50" spans="1:4" ht="19.5" customHeight="1" thickBot="1">
      <c r="A50" s="21" t="s">
        <v>35</v>
      </c>
      <c r="B50" s="57"/>
      <c r="C50" s="58" t="s">
        <v>76</v>
      </c>
      <c r="D50" s="32">
        <v>0</v>
      </c>
    </row>
    <row r="51" spans="1:4" ht="19.5" customHeight="1" thickBot="1">
      <c r="A51" s="67" t="s">
        <v>41</v>
      </c>
      <c r="B51" s="68"/>
      <c r="C51" s="69" t="s">
        <v>77</v>
      </c>
      <c r="D51" s="70">
        <f>D36+D44+D50</f>
        <v>95988.86497834107</v>
      </c>
    </row>
    <row r="52" spans="1:4" ht="19.5" customHeight="1" thickBot="1" thickTop="1">
      <c r="A52" s="71"/>
      <c r="B52" s="72"/>
      <c r="C52" s="72"/>
      <c r="D52" s="73"/>
    </row>
    <row r="53" spans="1:4" ht="19.5" customHeight="1" thickBot="1" thickTop="1">
      <c r="A53" s="74" t="s">
        <v>78</v>
      </c>
      <c r="B53" s="75"/>
      <c r="C53" s="76"/>
      <c r="D53" s="77">
        <v>21</v>
      </c>
    </row>
    <row r="54" spans="1:4" ht="19.5" customHeight="1" thickBot="1">
      <c r="A54" s="327" t="s">
        <v>79</v>
      </c>
      <c r="B54" s="328"/>
      <c r="C54" s="329"/>
      <c r="D54" s="78">
        <v>0</v>
      </c>
    </row>
    <row r="55" spans="1:4" ht="19.5" customHeight="1" thickBot="1">
      <c r="A55" s="79" t="s">
        <v>80</v>
      </c>
      <c r="B55" s="80"/>
      <c r="C55" s="81"/>
      <c r="D55" s="82">
        <v>0</v>
      </c>
    </row>
    <row r="56" spans="1:4" ht="13.5" thickTop="1">
      <c r="A56" s="83"/>
      <c r="B56" s="84"/>
      <c r="C56" s="84"/>
      <c r="D56" s="85"/>
    </row>
    <row r="57" spans="1:4" ht="12.75">
      <c r="A57" s="83"/>
      <c r="B57" s="84"/>
      <c r="C57" s="84"/>
      <c r="D57" s="85"/>
    </row>
    <row r="58" spans="1:4" ht="12.75">
      <c r="A58" s="83"/>
      <c r="B58" s="84"/>
      <c r="C58" s="84"/>
      <c r="D58" s="85"/>
    </row>
    <row r="59" spans="1:4" ht="12.75">
      <c r="A59" s="83"/>
      <c r="B59" s="84"/>
      <c r="C59" s="84"/>
      <c r="D59" s="85"/>
    </row>
    <row r="60" spans="1:4" ht="12.75">
      <c r="A60" s="83"/>
      <c r="B60" s="84"/>
      <c r="C60" s="84"/>
      <c r="D60" s="85"/>
    </row>
    <row r="61" spans="1:4" ht="12.75">
      <c r="A61" s="83"/>
      <c r="B61" s="84"/>
      <c r="C61" s="84"/>
      <c r="D61" s="85"/>
    </row>
    <row r="62" spans="1:4" ht="12.75">
      <c r="A62" s="83"/>
      <c r="B62" s="84"/>
      <c r="C62" s="84"/>
      <c r="D62" s="85"/>
    </row>
    <row r="63" spans="1:4" ht="12.75">
      <c r="A63" s="83"/>
      <c r="B63" s="84"/>
      <c r="C63" s="84"/>
      <c r="D63" s="85"/>
    </row>
  </sheetData>
  <sheetProtection/>
  <mergeCells count="6">
    <mergeCell ref="A54:C54"/>
    <mergeCell ref="A1:C1"/>
    <mergeCell ref="D1:D2"/>
    <mergeCell ref="A2:B2"/>
    <mergeCell ref="A4:D4"/>
    <mergeCell ref="A35:D35"/>
  </mergeCells>
  <printOptions/>
  <pageMargins left="0.3937007874015748" right="0.3937007874015748" top="1.4270833333333333" bottom="0.984251968503937" header="0.31496062992125984" footer="0.5118110236220472"/>
  <pageSetup horizontalDpi="600" verticalDpi="600" orientation="portrait" paperSize="9" r:id="rId1"/>
  <headerFooter alignWithMargins="0">
    <oddHeader>&amp;CMackó-Kuckó Napközi Otthonos Óvoda és Bölcsődebevételei és kiadásai2015.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 Sándorné</dc:creator>
  <cp:keywords/>
  <dc:description/>
  <cp:lastModifiedBy>Jegyzo</cp:lastModifiedBy>
  <cp:lastPrinted>2017-02-07T12:17:22Z</cp:lastPrinted>
  <dcterms:created xsi:type="dcterms:W3CDTF">2015-03-17T10:16:57Z</dcterms:created>
  <dcterms:modified xsi:type="dcterms:W3CDTF">2017-02-07T14:08:05Z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